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.Jarzębecki\Desktop\"/>
    </mc:Choice>
  </mc:AlternateContent>
  <xr:revisionPtr revIDLastSave="0" documentId="13_ncr:1_{ADCA16E8-8120-4464-BEC6-6241DE0327B2}" xr6:coauthVersionLast="47" xr6:coauthVersionMax="47" xr10:uidLastSave="{00000000-0000-0000-0000-000000000000}"/>
  <bookViews>
    <workbookView xWindow="-108" yWindow="-108" windowWidth="23256" windowHeight="12576" xr2:uid="{83F41E55-61DD-4603-9AD5-0D2A2A2F881A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H25" i="1"/>
  <c r="F6" i="1"/>
  <c r="D25" i="1"/>
  <c r="B19" i="1"/>
  <c r="C29" i="1" l="1"/>
</calcChain>
</file>

<file path=xl/sharedStrings.xml><?xml version="1.0" encoding="utf-8"?>
<sst xmlns="http://schemas.openxmlformats.org/spreadsheetml/2006/main" count="83" uniqueCount="73">
  <si>
    <t>Wod-kan</t>
  </si>
  <si>
    <t>Drogi</t>
  </si>
  <si>
    <t>Oświetlenie</t>
  </si>
  <si>
    <t>Budowa nawierzchni ulicy Porzeczkowej i Śliwkowej w Brzozie</t>
  </si>
  <si>
    <t>Zagospodarowanie terenu sportowo-rekreacyjnego w Olimpinie (fundusz sołecki)</t>
  </si>
  <si>
    <t>Razem:</t>
  </si>
  <si>
    <t>Dokumentacje projektowe:</t>
  </si>
  <si>
    <t>Ogólnobudowlane</t>
  </si>
  <si>
    <t>Wykonawstwo:</t>
  </si>
  <si>
    <t>Budowa sieci wodociągowej na terenie gminy-projekty                                           a) Tarkowo Dolne-6.765 zł                          b) Prądocin-14.268 zł                                 c) Kolankowo -6.765 zł                               d) Nowa Wieś Wielka-15.006 zł                     e) Nowa Wioska -15.006 zł</t>
  </si>
  <si>
    <t>Budowa sieci wodociągowej w Kobylarni (ul. Kwiatowa, Zajęcza)-projekty (umowa nr 272.5.2020 na kwotę 11.685 zł, zapłacono I ratę w wysokości 30% wynagrodzenia)</t>
  </si>
  <si>
    <t>Budowa sieci wodociągowej w Leszycach - projekt (umowa nr 272.5.2020 na kwotę 23.985,00 zł, zapłacono I ratę w wysokości 30% wynagrodzenia)</t>
  </si>
  <si>
    <t>Budowa sieci wodociągowej w Nowej Wiosce-projekt (umowa nr 272.5.2020 na kwotę 5.289,00 zł, zapłacono I ratę w wysokości 30% wynagrodzenia)</t>
  </si>
  <si>
    <t>Budowa sieci wodociągowej w Prądocinie - projekt (umowa nr 272.5.2020 na kwotę 6.396,00 zł, zapłacono I ratę w wysokości 30% wynagrodzenia)</t>
  </si>
  <si>
    <t>Budowa siei wodociągowej w Kolankowie - projekt (umowa nr 272.5.2020 na kwotę 6.765,00 zł, zapłacono  I ratę w wysokości 30% wynagrodzenia)</t>
  </si>
  <si>
    <t>Budowa kanalizacji sanitarnej w Nowej Wsi Wielkiej ul. Jodłowa i Graniczna</t>
  </si>
  <si>
    <t>Budowa kanalizacji sanitarnej w Kobylarni</t>
  </si>
  <si>
    <t>Odpłatne przejęcie sieci wodociągowej w Prądocinie- wykup</t>
  </si>
  <si>
    <t>Budowa sieci wodociągowej w Kobylarni-projekt wraz z wykonawstwem stanowiącej połączenie ulic Prostej i Brzozowej</t>
  </si>
  <si>
    <t>Budowa stacji wodociągowej w Kobylarni</t>
  </si>
  <si>
    <t>Budowa sieci wodociągowych na terenie gminy:Tarkowo Dolne, Prądocin, Kolankowo, Nowa Wieś Wielka, Nowa Wioska, Kobylarnia, Leszyce, Dobromierz, Olimpin</t>
  </si>
  <si>
    <t>Budowa kanalizacji sanitarnej w Prądocinie-projekty                             a)ul. Dębowa 7.995 zł                                b) ul.Sosnowa 7.011 zł,                                c )ul. Potokowa 11.808 zł,                            d) ul. Wierzbowa -5.781 zł                              e) ul. Leśna - 4.551 zł                                   f) ul. Ogrodowa - 7.257,00 zł                     g) ul. Plażowa -7.749,00 zł</t>
  </si>
  <si>
    <t>Rozbiórka oczyszczalni ścieków w miejscowości Dziemionna, gmina Nowa Wieś Wielka</t>
  </si>
  <si>
    <t>Przebudowa  drogi krajowej nr 25 (ul. Bydgoska) na odcinku km167+450 - km 167+700 w zakresie  wykonania chodnika oraz skrzyżowania z ul. Komunalną i Wrzosową w miejscowości Nowa Wieś Wielka</t>
  </si>
  <si>
    <t>Budowa ulicy Klonowej wraz z odwodnieniem w Nowej Wsi Wielkiej-projekt (umowa nr 272.9.2020 na kwotę 24.600,00 zł, zapłacono I ratę w wysokości 30% wynagrodzenia)</t>
  </si>
  <si>
    <t xml:space="preserve">Budowa drogi w Dobromierzu-projekt (umowa nr 272.4.2019 na kwotę 41.205,00 zł -  zapłacono  I i II ratę - pozostało 10% z umowy)                           </t>
  </si>
  <si>
    <t>Budowa ulicy Plażowej w Prądocinie - projekt (umowa nr 272.4.2019 na kwotę 44.895,00 zł -  zapłacono  I i II ratę - pozostało 10% z umowy)</t>
  </si>
  <si>
    <t>Budowa drogi łączącej Dąbrowę Wielką z drogą powiatową do Chrośny-projekt  (umowa nr 272.4.2019 na kwotę 75.030,00 zł -  zapłacono I ratę w wysokości 30% wynagrodzenia oraz aneks nr 6 do tej umowy na kwotę 2.460,00). W dniu 28.12.2021 r. zapłacono kwotę 46.494 zł, na 2022 rok pozostało 8.487 zł.</t>
  </si>
  <si>
    <t>Budowa drogi łączącej Dziemionne z Tarkowem Dolnym-projekt (wykonanie projektu drogowego z podłączeniem do drogi GDDKIA  wraz z podziałami i rozgraniczeniami oraz przebudową sieci).Umowa nr 272.4.2019 na kwotę 117.465,00 zł - zapłacono I ratę w wysokości 30% wynagrodzenia.W dniu 28.12.2021 zapłacono kwotę 70.479 zł, na 2022 rok pozostało 11.746,50 zł.</t>
  </si>
  <si>
    <t>Budowa drogi do oczyszczalni ścieków w Brzozie-projekt (wykonanie projektu drogowego z operatami wodno-prawnymi wraz z podziałami i rozgraniczeniami oraz przebudową sieci) Umowa nr 272.5.2019 na kwotę 94.021,20 zł, zapłacono za I etap</t>
  </si>
  <si>
    <t>Budowa drogi Dobromierz Dolny do Dobromierza Górnego -projekt (umowa nr 272.9.2020 na kwotę 41.820,00 zł, zapłacono I ratę w wysokości 30% wynagrodzenia)</t>
  </si>
  <si>
    <t>Budowa ulicy Komunalnej w Nowej Wsi Wielkiej -projekt (umowa nr 272.9.2020 na kwotę 43.050,00 zł-zapłacono I ratę w wysokości 30% wynagrodzenia)</t>
  </si>
  <si>
    <t xml:space="preserve">Budowa ulic na terenie gminy-projekty:                                             a) Dziemionna,ul. Okrężna                                                             b Brzoza: ulica Jastrzębia, Leśna, Morska, Sokola                                                        </t>
  </si>
  <si>
    <t>Budowa ulicy Świerkowej w Nowej Wsi Wielkiej-projekt (fundusz sołecki - 12.000 zł</t>
  </si>
  <si>
    <t>Budowa drogi Dobromierz Dolny do Dobromierza Górnego (fundusz sołecki 6.000,00)</t>
  </si>
  <si>
    <t>Budowa ulicy Malinowej -pieszojezdnia wraz ze studniami chłonnymi na terenie działki 64/3 w miejscowości Brzoza</t>
  </si>
  <si>
    <t>Budowa ulicy Klonowej  wraz z odwodnieniem w Nowej Wsi Wielkiej</t>
  </si>
  <si>
    <t>Poprawa bezpieczeństwa ruchu na przejściach dla pieszych w obszarze skrzyżowania ulic Ogrodowej i ul. Aleja Pokoju w Nowej Wsi Wielkiej</t>
  </si>
  <si>
    <t>Budowa chodnika przy ul. Powstańców Wielkopolskich w Brzozie-projekt</t>
  </si>
  <si>
    <t>Budowa nawierzchni drogi gminnej Nr 050703C w Nowej Wiosce-projekt</t>
  </si>
  <si>
    <t>Budowa sieci kanalizacji sanitarnej  w Nowej Wsi Wielkiej ul. Długa-projekt (umowa  nr 272.12.2021)</t>
  </si>
  <si>
    <t>Rozbudowa przepustu na Kanale Złotnickim wraz z rozbudową drogi gminnej 050704C w Januszkowie projekt i wykonawstwo</t>
  </si>
  <si>
    <t>Inne</t>
  </si>
  <si>
    <t>Wdrożenie Systemu Informacji Przestrzennej w ramach projektu pn."Infostrada Kujaw i Pomorza 2.0"                                                                                   6058---  29.523,07                                           6059---   5.209,96</t>
  </si>
  <si>
    <t>Zakup sprzętu komputerowego dla Urzędu Gminy</t>
  </si>
  <si>
    <t>Wpłaty jednostek na fundusz celowy na finasowanie lub dofinansowanie zadań inwestycyjnych-współfinansowanie zakupu osobowo-terenowego pojazdu służbowego w wersji oznakowanej na potrzeby policjantów  pełniących służbę w Gminie Nowa Wieś Wielka - wraz z doposażeniem</t>
  </si>
  <si>
    <t>Zakup zmywarki do Szkoły Podstawowej w Nowej Wsi Wielkiej</t>
  </si>
  <si>
    <t>Zakup kserokopiarek oraz kopertownicy do Urzędu Gminy</t>
  </si>
  <si>
    <t>Zakup traktoraka do utrzymania zieleni na terenie gminy</t>
  </si>
  <si>
    <t>Wymiana pieca c.o w szkole Podstawowej w Brzozie</t>
  </si>
  <si>
    <t>Budowa dwóch Punktów Selektywnej Zbiórki Odpadów Komunalnych na terenie gminy Nowa Wieś Wielka</t>
  </si>
  <si>
    <t>Budowa oświetlenia na terenie Gminy Nowa Wieś Wielka                                  (w tym z funduszu sołeckiego: Brzoza 5.483,35 zł, Januszkowo 22.413,54 zł, Prądocin  28.000,00 zł)</t>
  </si>
  <si>
    <t>Modernizacja oświetlenia ulicznego na terenie gminy Nowa Wieś Wielka                                         6057--- 259.025,15                                           6059---124.530,64</t>
  </si>
  <si>
    <t>Adaptacja pomieszczeń w budynku wielofunkcyjnym w Brzozie</t>
  </si>
  <si>
    <t>Budowa ogólnodostępnej i niekomercyjnej świetlicy wiejskiej i placu zabaw w Kobylarni oraz modernizacja stolarki okiennej i drzwiowej w świetlicach wiejskich w Jakubowie i Nowym Smolnie                                                     6057--- 202.679,00                                              6059---2.812.255,00</t>
  </si>
  <si>
    <t>Modernizacja terenu sportowo-rekreacyjnego  i doposażenie placu zabaw w sołectwie Olimpin</t>
  </si>
  <si>
    <t>Doposażenie placu zabaw w Dąbrowie Wielkiej-zakup i montaż urządzeń (fundusz sołecki)</t>
  </si>
  <si>
    <t>Wyposażenie placu zabaw-zakup i montaż urządzeń w Nowej Wiosce (fundusz sołecki 17.000,00 zł)</t>
  </si>
  <si>
    <t>Doposażenie i utrzymanie placu zabaw w Nowym Smolnie (fundusz sołecki)</t>
  </si>
  <si>
    <t>Doposażenie placu zabaw  w Tarkowie Dolnym (fundusz sołecki)</t>
  </si>
  <si>
    <t>Zakup i montaż monitoringu na boisku ul. Konwaliowa w Dziemionnie - (fundusz sołecki)</t>
  </si>
  <si>
    <t>Zakup i montaż ogrodzenia placu zabaw oraz kostki brukowej do altany w Kolankowie (fundusz sołecki)</t>
  </si>
  <si>
    <t>Zakup i montaż monitoringu na dwóch placu zabaw w Nowej Wsi Wielkiej (fundusz sołecki)</t>
  </si>
  <si>
    <t>Zakup i montaż wiaty rowerowej  w Nowej Wsi Wielkiej</t>
  </si>
  <si>
    <t>Zakup i montaż kontenera w Nowej Wsi Wielkiej (fundusz sołecki 5.500,00 zł)</t>
  </si>
  <si>
    <t>Zakup i montaż monitoringu na placu zabaw i Skwerze Niepodległości przy ul. Łabiszyńskiej w Brzozie (fundusz sołecki Brzoza-8.000,00 zł)</t>
  </si>
  <si>
    <t>Zakup i montaż drewnianej altany</t>
  </si>
  <si>
    <t>Poprawa infrastruktury rekreacyjnej poprzez kompleksowe doposażenie placów zabaw i zaplecza sportowego w Gminie Nowa Wieś Wielka                                           6057---94.990,60                                        6059---149.447,30</t>
  </si>
  <si>
    <t>Zielona enklawa-opracowanie dokumentacji projektowej</t>
  </si>
  <si>
    <t>Opracowanie projektu- Budowa skateparku,pumptrucku, toru łuczniczego wraz z infrastrukturą towarzyszącą  -  Brzoza Północ</t>
  </si>
  <si>
    <t>Dotacje celowe z budżetu na finansowanie lub dofinansowanie kosztów realizacji inwestycji i zakupów inwestycyjnych jednostek niezaliczanych do sektora finansów publicznych-wymiana źródeł ciepła w budynkach i lokalach mieszkalnych</t>
  </si>
  <si>
    <t>Dotacje celowe z budżetu na finansowanie lub dofinansowanie kosztów realizacji inwestycji i zakupów inwestycyjnych jednostek niezaliczanych do sektora finansów publicznych- przedsięwzięcie polegające na budowie lub modernizacji infrastruktury ogrodowej dla Rodzinnych Ogrodów Działkowych zlokalizowanych na terenie Gminy Nowa Wieś Wielka</t>
  </si>
  <si>
    <t>Zadania inwestycyjne zrealizowane w 2022 roku z podziałem na branże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</si>
</sst>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zł&quot;;[Red]#,##0.00\ &quot;zł&quot;"/>
    <numFmt numFmtId="165" formatCode="#,##0.00\ _z_ł;[Red]#,##0.00\ _z_ł"/>
    <numFmt numFmtId="168" formatCode="#,##0.00\ &quot;zł&quot;"/>
  </numFmts>
  <fonts count="6" x14ac:knownFonts="1">
    <font>
      <sz val="11"/>
      <color theme="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165" fontId="0" fillId="0" borderId="0" xfId="0" applyNumberFormat="1"/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2" fillId="2" borderId="1" xfId="0" applyFont="1" applyFill="1" applyBorder="1" applyAlignment="1">
      <alignment horizontal="left" vertical="center" wrapText="1"/>
    </xf>
    <xf numFmtId="168" fontId="0" fillId="0" borderId="0" xfId="0" applyNumberFormat="1"/>
    <xf numFmtId="168" fontId="2" fillId="0" borderId="3" xfId="0" applyNumberFormat="1" applyFont="1" applyBorder="1" applyAlignment="1">
      <alignment horizontal="center" vertical="center" wrapText="1"/>
    </xf>
    <xf numFmtId="168" fontId="2" fillId="0" borderId="1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8" borderId="3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7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164" fontId="4" fillId="0" borderId="0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65" fontId="0" fillId="0" borderId="0" xfId="0" applyNumberFormat="1" applyAlignment="1">
      <alignment horizontal="left" vertical="center" wrapText="1"/>
    </xf>
    <xf numFmtId="0" fontId="2" fillId="7" borderId="2" xfId="0" applyFont="1" applyFill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8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68" fontId="5" fillId="0" borderId="3" xfId="0" applyNumberFormat="1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F1FE48-BAD7-42DE-9A62-7FC9652F8D2C}">
  <sheetPr>
    <pageSetUpPr fitToPage="1"/>
  </sheetPr>
  <dimension ref="A1:J30"/>
  <sheetViews>
    <sheetView tabSelected="1" zoomScale="70" zoomScaleNormal="70" workbookViewId="0">
      <selection activeCell="N4" sqref="N4"/>
    </sheetView>
  </sheetViews>
  <sheetFormatPr defaultRowHeight="14.4" x14ac:dyDescent="0.3"/>
  <cols>
    <col min="1" max="1" width="31.77734375" customWidth="1"/>
    <col min="2" max="2" width="20.77734375" customWidth="1"/>
    <col min="3" max="3" width="31.77734375" customWidth="1"/>
    <col min="4" max="4" width="20.77734375" style="1" customWidth="1"/>
    <col min="5" max="5" width="31.77734375" customWidth="1"/>
    <col min="6" max="6" width="20.77734375" customWidth="1"/>
    <col min="7" max="7" width="31.77734375" customWidth="1"/>
    <col min="8" max="8" width="20.77734375" customWidth="1"/>
    <col min="9" max="9" width="31.77734375" customWidth="1"/>
    <col min="10" max="10" width="20.77734375" customWidth="1"/>
  </cols>
  <sheetData>
    <row r="1" spans="1:10" ht="36.6" customHeight="1" x14ac:dyDescent="0.3">
      <c r="A1" s="9" t="s">
        <v>72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26.4" customHeight="1" x14ac:dyDescent="0.3">
      <c r="A2" s="11" t="s">
        <v>0</v>
      </c>
      <c r="B2" s="12"/>
      <c r="C2" s="13" t="s">
        <v>1</v>
      </c>
      <c r="D2" s="14"/>
      <c r="E2" s="15" t="s">
        <v>2</v>
      </c>
      <c r="F2" s="16"/>
      <c r="G2" s="17" t="s">
        <v>7</v>
      </c>
      <c r="H2" s="18"/>
      <c r="I2" s="19" t="s">
        <v>42</v>
      </c>
      <c r="J2" s="20"/>
    </row>
    <row r="3" spans="1:10" ht="26.4" customHeight="1" x14ac:dyDescent="0.3">
      <c r="A3" s="22" t="s">
        <v>6</v>
      </c>
      <c r="B3" s="23"/>
      <c r="C3" s="21" t="s">
        <v>6</v>
      </c>
      <c r="D3" s="21"/>
      <c r="E3" s="24" t="s">
        <v>8</v>
      </c>
      <c r="F3" s="23"/>
      <c r="G3" s="22" t="s">
        <v>6</v>
      </c>
      <c r="H3" s="23"/>
      <c r="I3" s="22" t="s">
        <v>8</v>
      </c>
      <c r="J3" s="23"/>
    </row>
    <row r="4" spans="1:10" ht="121.8" customHeight="1" x14ac:dyDescent="0.3">
      <c r="A4" s="5" t="s">
        <v>9</v>
      </c>
      <c r="B4" s="8">
        <v>34015.760000000002</v>
      </c>
      <c r="C4" s="25" t="s">
        <v>23</v>
      </c>
      <c r="D4" s="8">
        <v>18450</v>
      </c>
      <c r="E4" s="33" t="s">
        <v>51</v>
      </c>
      <c r="F4" s="7">
        <v>196018.49</v>
      </c>
      <c r="G4" s="26" t="s">
        <v>49</v>
      </c>
      <c r="H4" s="8">
        <v>36654</v>
      </c>
      <c r="I4" s="26" t="s">
        <v>43</v>
      </c>
      <c r="J4" s="8">
        <v>34733.03</v>
      </c>
    </row>
    <row r="5" spans="1:10" ht="96" customHeight="1" x14ac:dyDescent="0.3">
      <c r="A5" s="5" t="s">
        <v>10</v>
      </c>
      <c r="B5" s="8">
        <v>954.37</v>
      </c>
      <c r="C5" s="27" t="s">
        <v>24</v>
      </c>
      <c r="D5" s="8">
        <v>17220</v>
      </c>
      <c r="E5" s="33" t="s">
        <v>52</v>
      </c>
      <c r="F5" s="7">
        <v>383555.79</v>
      </c>
      <c r="G5" s="25" t="s">
        <v>50</v>
      </c>
      <c r="H5" s="8">
        <v>27498.400000000001</v>
      </c>
      <c r="I5" s="26" t="s">
        <v>44</v>
      </c>
      <c r="J5" s="8">
        <v>52982.25</v>
      </c>
    </row>
    <row r="6" spans="1:10" ht="181.2" customHeight="1" x14ac:dyDescent="0.3">
      <c r="A6" s="25" t="s">
        <v>11</v>
      </c>
      <c r="B6" s="8">
        <v>1958.97</v>
      </c>
      <c r="C6" s="27" t="s">
        <v>25</v>
      </c>
      <c r="D6" s="8">
        <v>4120.5</v>
      </c>
      <c r="E6" s="38" t="s">
        <v>5</v>
      </c>
      <c r="F6" s="39">
        <f>SUM(F4:F5)</f>
        <v>579574.28</v>
      </c>
      <c r="G6" s="25" t="s">
        <v>53</v>
      </c>
      <c r="H6" s="8">
        <v>19999.8</v>
      </c>
      <c r="I6" s="26" t="s">
        <v>45</v>
      </c>
      <c r="J6" s="8">
        <v>65000</v>
      </c>
    </row>
    <row r="7" spans="1:10" ht="87.6" customHeight="1" x14ac:dyDescent="0.3">
      <c r="A7" s="25" t="s">
        <v>12</v>
      </c>
      <c r="B7" s="8">
        <v>431.98</v>
      </c>
      <c r="C7" s="27" t="s">
        <v>26</v>
      </c>
      <c r="D7" s="8">
        <v>8179.5</v>
      </c>
      <c r="E7" s="28"/>
      <c r="F7" s="29"/>
      <c r="G7" s="5" t="s">
        <v>68</v>
      </c>
      <c r="H7" s="8">
        <v>12300</v>
      </c>
      <c r="I7" s="26" t="s">
        <v>46</v>
      </c>
      <c r="J7" s="8">
        <v>19557</v>
      </c>
    </row>
    <row r="8" spans="1:10" ht="168.6" customHeight="1" x14ac:dyDescent="0.3">
      <c r="A8" s="25" t="s">
        <v>13</v>
      </c>
      <c r="B8" s="8">
        <v>522.39</v>
      </c>
      <c r="C8" s="27" t="s">
        <v>27</v>
      </c>
      <c r="D8" s="8">
        <v>12687</v>
      </c>
      <c r="E8" s="30"/>
      <c r="F8" s="30"/>
      <c r="G8" s="5" t="s">
        <v>69</v>
      </c>
      <c r="H8" s="8">
        <v>20</v>
      </c>
      <c r="I8" s="26" t="s">
        <v>47</v>
      </c>
      <c r="J8" s="8">
        <v>73800</v>
      </c>
    </row>
    <row r="9" spans="1:10" ht="208.8" customHeight="1" x14ac:dyDescent="0.3">
      <c r="A9" s="25" t="s">
        <v>14</v>
      </c>
      <c r="B9" s="8">
        <v>552.53</v>
      </c>
      <c r="C9" s="27" t="s">
        <v>28</v>
      </c>
      <c r="D9" s="8">
        <v>11746.5</v>
      </c>
      <c r="E9" s="30"/>
      <c r="F9" s="30"/>
      <c r="G9" s="2" t="s">
        <v>8</v>
      </c>
      <c r="H9" s="2"/>
      <c r="I9" s="25" t="s">
        <v>48</v>
      </c>
      <c r="J9" s="8">
        <v>26900</v>
      </c>
    </row>
    <row r="10" spans="1:10" ht="155.4" customHeight="1" x14ac:dyDescent="0.3">
      <c r="A10" s="25" t="s">
        <v>21</v>
      </c>
      <c r="B10" s="8">
        <v>37203.839999999997</v>
      </c>
      <c r="C10" s="26" t="s">
        <v>29</v>
      </c>
      <c r="D10" s="8">
        <v>69381.84</v>
      </c>
      <c r="E10" s="30"/>
      <c r="F10" s="30"/>
      <c r="G10" s="25" t="s">
        <v>54</v>
      </c>
      <c r="H10" s="8">
        <v>398347.92</v>
      </c>
      <c r="I10" s="26" t="s">
        <v>70</v>
      </c>
      <c r="J10" s="8">
        <v>18000</v>
      </c>
    </row>
    <row r="11" spans="1:10" ht="212.4" customHeight="1" x14ac:dyDescent="0.3">
      <c r="A11" s="25" t="s">
        <v>22</v>
      </c>
      <c r="B11" s="8">
        <v>1004.6</v>
      </c>
      <c r="C11" s="26" t="s">
        <v>30</v>
      </c>
      <c r="D11" s="8">
        <v>29274</v>
      </c>
      <c r="E11" s="30"/>
      <c r="F11" s="30"/>
      <c r="G11" s="25" t="s">
        <v>55</v>
      </c>
      <c r="H11" s="8">
        <v>250000</v>
      </c>
      <c r="I11" s="26" t="s">
        <v>71</v>
      </c>
      <c r="J11" s="8">
        <v>75000</v>
      </c>
    </row>
    <row r="12" spans="1:10" ht="99" customHeight="1" x14ac:dyDescent="0.3">
      <c r="A12" s="5" t="s">
        <v>19</v>
      </c>
      <c r="B12" s="8">
        <v>5116.2</v>
      </c>
      <c r="C12" s="26" t="s">
        <v>31</v>
      </c>
      <c r="D12" s="8">
        <v>30135</v>
      </c>
      <c r="E12" s="30"/>
      <c r="F12" s="30"/>
      <c r="G12" s="25" t="s">
        <v>56</v>
      </c>
      <c r="H12" s="8">
        <v>24735.3</v>
      </c>
      <c r="I12" s="37" t="s">
        <v>5</v>
      </c>
      <c r="J12" s="35">
        <f>SUM(J4:J11)</f>
        <v>365972.28</v>
      </c>
    </row>
    <row r="13" spans="1:10" ht="84.6" customHeight="1" x14ac:dyDescent="0.3">
      <c r="A13" s="25" t="s">
        <v>16</v>
      </c>
      <c r="B13" s="8">
        <v>42389.71</v>
      </c>
      <c r="C13" s="5" t="s">
        <v>32</v>
      </c>
      <c r="D13" s="8">
        <v>65032.2</v>
      </c>
      <c r="E13" s="30"/>
      <c r="F13" s="30"/>
      <c r="G13" s="25" t="s">
        <v>57</v>
      </c>
      <c r="H13" s="8">
        <v>17835</v>
      </c>
      <c r="I13" s="31"/>
      <c r="J13" s="31"/>
    </row>
    <row r="14" spans="1:10" ht="161.4" customHeight="1" x14ac:dyDescent="0.3">
      <c r="A14" s="2" t="s">
        <v>8</v>
      </c>
      <c r="B14" s="2"/>
      <c r="C14" s="5" t="s">
        <v>33</v>
      </c>
      <c r="D14" s="8">
        <v>11685</v>
      </c>
      <c r="E14" s="30"/>
      <c r="F14" s="30"/>
      <c r="G14" s="25" t="s">
        <v>58</v>
      </c>
      <c r="H14" s="8">
        <v>15057.66</v>
      </c>
      <c r="I14" s="31"/>
      <c r="J14" s="31"/>
    </row>
    <row r="15" spans="1:10" ht="204" customHeight="1" x14ac:dyDescent="0.3">
      <c r="A15" s="25" t="s">
        <v>20</v>
      </c>
      <c r="B15" s="8">
        <v>703048.68</v>
      </c>
      <c r="C15" s="26" t="s">
        <v>34</v>
      </c>
      <c r="D15" s="8">
        <v>6000</v>
      </c>
      <c r="E15" s="30"/>
      <c r="F15" s="30"/>
      <c r="G15" s="25" t="s">
        <v>4</v>
      </c>
      <c r="H15" s="8">
        <v>36793.51</v>
      </c>
      <c r="I15" s="31"/>
      <c r="J15" s="31"/>
    </row>
    <row r="16" spans="1:10" ht="90" customHeight="1" x14ac:dyDescent="0.3">
      <c r="A16" s="25" t="s">
        <v>18</v>
      </c>
      <c r="B16" s="8">
        <v>46149.58</v>
      </c>
      <c r="C16" s="5" t="s">
        <v>38</v>
      </c>
      <c r="D16" s="8">
        <v>16236</v>
      </c>
      <c r="E16" s="30"/>
      <c r="F16" s="30"/>
      <c r="G16" s="25" t="s">
        <v>59</v>
      </c>
      <c r="H16" s="8">
        <v>24513.9</v>
      </c>
      <c r="I16" s="31"/>
      <c r="J16" s="31"/>
    </row>
    <row r="17" spans="1:10" ht="87.6" customHeight="1" x14ac:dyDescent="0.3">
      <c r="A17" s="25" t="s">
        <v>17</v>
      </c>
      <c r="B17" s="8">
        <v>283723.84000000003</v>
      </c>
      <c r="C17" s="5" t="s">
        <v>39</v>
      </c>
      <c r="D17" s="8">
        <v>18868.2</v>
      </c>
      <c r="E17" s="30"/>
      <c r="F17" s="30"/>
      <c r="G17" s="5" t="s">
        <v>60</v>
      </c>
      <c r="H17" s="8">
        <v>8057.3</v>
      </c>
      <c r="I17" s="31"/>
      <c r="J17" s="31"/>
    </row>
    <row r="18" spans="1:10" ht="72" customHeight="1" x14ac:dyDescent="0.3">
      <c r="A18" s="25" t="s">
        <v>15</v>
      </c>
      <c r="B18" s="8">
        <v>779928.39</v>
      </c>
      <c r="C18" s="25" t="s">
        <v>40</v>
      </c>
      <c r="D18" s="8">
        <v>5298.05</v>
      </c>
      <c r="E18" s="30"/>
      <c r="F18" s="30"/>
      <c r="G18" s="5" t="s">
        <v>61</v>
      </c>
      <c r="H18" s="8">
        <v>15660</v>
      </c>
      <c r="I18" s="31"/>
      <c r="J18" s="31"/>
    </row>
    <row r="19" spans="1:10" ht="88.2" customHeight="1" x14ac:dyDescent="0.3">
      <c r="A19" s="36" t="s">
        <v>5</v>
      </c>
      <c r="B19" s="35">
        <f>SUM(B4:B18)</f>
        <v>1937000.8399999999</v>
      </c>
      <c r="C19" s="34" t="s">
        <v>8</v>
      </c>
      <c r="D19" s="34"/>
      <c r="E19" s="30"/>
      <c r="F19" s="30"/>
      <c r="G19" s="5" t="s">
        <v>62</v>
      </c>
      <c r="H19" s="8">
        <v>22407.3</v>
      </c>
      <c r="I19" s="31"/>
      <c r="J19" s="31"/>
    </row>
    <row r="20" spans="1:10" ht="89.4" customHeight="1" x14ac:dyDescent="0.3">
      <c r="A20" s="31"/>
      <c r="B20" s="31"/>
      <c r="C20" s="26" t="s">
        <v>41</v>
      </c>
      <c r="D20" s="8">
        <v>307016.28000000003</v>
      </c>
      <c r="E20" s="30"/>
      <c r="F20" s="30"/>
      <c r="G20" s="5" t="s">
        <v>63</v>
      </c>
      <c r="H20" s="8">
        <v>23000</v>
      </c>
      <c r="I20" s="31"/>
      <c r="J20" s="31"/>
    </row>
    <row r="21" spans="1:10" ht="150.6" customHeight="1" x14ac:dyDescent="0.3">
      <c r="A21" s="31"/>
      <c r="B21" s="31"/>
      <c r="C21" s="26" t="s">
        <v>3</v>
      </c>
      <c r="D21" s="8">
        <v>540138.18999999994</v>
      </c>
      <c r="E21" s="30"/>
      <c r="F21" s="30"/>
      <c r="G21" s="5" t="s">
        <v>64</v>
      </c>
      <c r="H21" s="8">
        <v>29397</v>
      </c>
      <c r="I21" s="31"/>
      <c r="J21" s="31"/>
    </row>
    <row r="22" spans="1:10" ht="88.2" customHeight="1" x14ac:dyDescent="0.3">
      <c r="A22" s="31"/>
      <c r="B22" s="31"/>
      <c r="C22" s="5" t="s">
        <v>35</v>
      </c>
      <c r="D22" s="8">
        <v>291317.38</v>
      </c>
      <c r="E22" s="30"/>
      <c r="F22" s="30"/>
      <c r="G22" s="5" t="s">
        <v>65</v>
      </c>
      <c r="H22" s="8">
        <v>15360</v>
      </c>
      <c r="I22" s="31"/>
      <c r="J22" s="31"/>
    </row>
    <row r="23" spans="1:10" ht="67.8" customHeight="1" x14ac:dyDescent="0.3">
      <c r="A23" s="31"/>
      <c r="B23" s="31"/>
      <c r="C23" s="5" t="s">
        <v>36</v>
      </c>
      <c r="D23" s="8">
        <v>211464.45</v>
      </c>
      <c r="E23" s="30"/>
      <c r="F23" s="30"/>
      <c r="G23" s="5" t="s">
        <v>66</v>
      </c>
      <c r="H23" s="8">
        <v>12000</v>
      </c>
      <c r="I23" s="31"/>
      <c r="J23" s="31"/>
    </row>
    <row r="24" spans="1:10" ht="122.4" customHeight="1" x14ac:dyDescent="0.3">
      <c r="A24" s="30"/>
      <c r="B24" s="30"/>
      <c r="C24" s="5" t="s">
        <v>37</v>
      </c>
      <c r="D24" s="8">
        <v>165000</v>
      </c>
      <c r="E24" s="30"/>
      <c r="F24" s="30"/>
      <c r="G24" s="5" t="s">
        <v>67</v>
      </c>
      <c r="H24" s="8">
        <v>244437.9</v>
      </c>
      <c r="I24" s="31"/>
      <c r="J24" s="31"/>
    </row>
    <row r="25" spans="1:10" ht="49.2" customHeight="1" x14ac:dyDescent="0.3">
      <c r="A25" s="30"/>
      <c r="B25" s="30"/>
      <c r="C25" s="3" t="s">
        <v>5</v>
      </c>
      <c r="D25" s="35">
        <f>SUM(D4:D24)</f>
        <v>1839250.09</v>
      </c>
      <c r="E25" s="30"/>
      <c r="F25" s="30"/>
      <c r="G25" s="3" t="s">
        <v>5</v>
      </c>
      <c r="H25" s="35">
        <f>SUM(H4:H24)</f>
        <v>1234074.9900000002</v>
      </c>
      <c r="I25" s="31"/>
      <c r="J25" s="31"/>
    </row>
    <row r="26" spans="1:10" ht="68.400000000000006" customHeight="1" x14ac:dyDescent="0.3">
      <c r="A26" s="30"/>
      <c r="B26" s="30"/>
      <c r="C26" s="31"/>
      <c r="D26" s="32"/>
      <c r="E26" s="30"/>
      <c r="F26" s="30"/>
      <c r="I26" s="31"/>
      <c r="J26" s="31"/>
    </row>
    <row r="27" spans="1:10" ht="87" customHeight="1" x14ac:dyDescent="0.3">
      <c r="A27" s="4"/>
      <c r="B27" s="4"/>
      <c r="E27" s="4"/>
      <c r="F27" s="4"/>
    </row>
    <row r="28" spans="1:10" ht="89.4" customHeight="1" x14ac:dyDescent="0.3">
      <c r="A28" s="4"/>
      <c r="B28" s="4"/>
      <c r="E28" s="4"/>
      <c r="F28" s="4"/>
    </row>
    <row r="29" spans="1:10" ht="44.4" customHeight="1" x14ac:dyDescent="0.3">
      <c r="A29" s="4"/>
      <c r="B29" s="4"/>
      <c r="C29" s="6">
        <f>B19+D25+F6+H25+J12</f>
        <v>5955872.4800000004</v>
      </c>
      <c r="E29" s="4"/>
      <c r="F29" s="4"/>
    </row>
    <row r="30" spans="1:10" ht="119.4" customHeight="1" x14ac:dyDescent="0.3">
      <c r="A30" s="4"/>
      <c r="B30" s="4"/>
      <c r="E30" s="4"/>
      <c r="F30" s="4"/>
    </row>
  </sheetData>
  <mergeCells count="14">
    <mergeCell ref="I3:J3"/>
    <mergeCell ref="I2:J2"/>
    <mergeCell ref="C19:D19"/>
    <mergeCell ref="G9:H9"/>
    <mergeCell ref="A3:B3"/>
    <mergeCell ref="C3:D3"/>
    <mergeCell ref="E3:F3"/>
    <mergeCell ref="G3:H3"/>
    <mergeCell ref="A14:B14"/>
    <mergeCell ref="A2:B2"/>
    <mergeCell ref="C2:D2"/>
    <mergeCell ref="E2:F2"/>
    <mergeCell ref="G2:H2"/>
    <mergeCell ref="A1:J1"/>
  </mergeCells>
  <pageMargins left="0.25" right="0.25" top="0.21" bottom="0.18" header="0.3" footer="0.17"/>
  <pageSetup paperSize="9" scale="5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D.Jarzębecki</dc:creator>
  <cp:lastModifiedBy>D.Jarzębecki</cp:lastModifiedBy>
  <cp:lastPrinted>2023-04-11T08:41:24Z</cp:lastPrinted>
  <dcterms:created xsi:type="dcterms:W3CDTF">2021-12-10T12:17:45Z</dcterms:created>
  <dcterms:modified xsi:type="dcterms:W3CDTF">2023-04-11T13:37:22Z</dcterms:modified>
</cp:coreProperties>
</file>