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<sst xmlns="http://schemas.openxmlformats.org/spreadsheetml/2006/main" count="414" uniqueCount="249">
  <si>
    <t>Dział</t>
  </si>
  <si>
    <t>§</t>
  </si>
  <si>
    <t>1.</t>
  </si>
  <si>
    <t>2.</t>
  </si>
  <si>
    <t>3.</t>
  </si>
  <si>
    <t>Rozdz.</t>
  </si>
  <si>
    <t>Lp.</t>
  </si>
  <si>
    <t>12.</t>
  </si>
  <si>
    <t>13.</t>
  </si>
  <si>
    <t>14.</t>
  </si>
  <si>
    <t>17.</t>
  </si>
  <si>
    <t>21.</t>
  </si>
  <si>
    <t>22.</t>
  </si>
  <si>
    <t>Nazwa zadania inwestycyjnego</t>
  </si>
  <si>
    <t>16.</t>
  </si>
  <si>
    <t>18.</t>
  </si>
  <si>
    <t>19.</t>
  </si>
  <si>
    <t>010</t>
  </si>
  <si>
    <t>600</t>
  </si>
  <si>
    <t>60016</t>
  </si>
  <si>
    <t>754</t>
  </si>
  <si>
    <t>900</t>
  </si>
  <si>
    <t>5.</t>
  </si>
  <si>
    <t>6.</t>
  </si>
  <si>
    <t>7.</t>
  </si>
  <si>
    <t>20.</t>
  </si>
  <si>
    <t>24.</t>
  </si>
  <si>
    <t>% wykonania</t>
  </si>
  <si>
    <t>6230</t>
  </si>
  <si>
    <t>25.</t>
  </si>
  <si>
    <t>8.</t>
  </si>
  <si>
    <t>90005</t>
  </si>
  <si>
    <t>29.</t>
  </si>
  <si>
    <t>30.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</si>
  <si>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</si>
  <si>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</si>
  <si>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</si>
  <si>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</si>
  <si>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</si>
  <si>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</si>
  <si>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</si>
  <si>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</si>
  <si>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</si>
  <si>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</si>
  <si>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</si>
  <si>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</si>
  <si>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</si>
  <si>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</si>
  <si>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</si>
  <si>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</si>
  <si>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</si>
  <si>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</si>
  <si>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</si>
  <si>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</si>
  <si>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</si>
  <si>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</si>
  <si>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</si>
  <si>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</si>
  <si>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750</t>
  </si>
  <si>
    <t>75023</t>
  </si>
  <si>
    <t>6050</t>
  </si>
  <si>
    <t>921</t>
  </si>
  <si>
    <t>92195</t>
  </si>
  <si>
    <t>926</t>
  </si>
  <si>
    <t>92601</t>
  </si>
  <si>
    <t>35.</t>
  </si>
  <si>
    <t>Planowane nakłady w 2022 roku</t>
  </si>
  <si>
    <t>01043</t>
  </si>
  <si>
    <t>Budowa sieci wodociągowej w Kobylarni (ul. Kwiatowa, Zajęcza)-projekty (umowa nr 272.5.2020 na kwotę 11.685 zł, zapłacono I ratę w wysokości 30% wynagrodzenia)</t>
  </si>
  <si>
    <t>Budowa sieci wodociągowej w Leszycach - projekt (umowa nr 272.5.2020 na kwotę 23.985,00 zł, zapłacono I ratę w wysokości 30% wynagrodzenia)</t>
  </si>
  <si>
    <t>Budowa sieci wodociągowej w Nowej Wiosce-projekt (umowa nr 272.5.2020 na kwotę 5.289,00 zł, zapłacono I ratę w wysokości 30% wynagrodzenia)</t>
  </si>
  <si>
    <t>Budowa sieci wodociągowej w Prądocinie - projekt (umowa nr 272.5.2020 na kwotę 6.396,00 zł, zapłacono I ratę w wysokości 30% wynagrodzenia)</t>
  </si>
  <si>
    <t>Budowa siei wodociągowej w Kolankowie - projekt (umowa nr 272.5.2020 na kwotę 6.765,00 zł, zapłacono  I ratę w wysokości 30% wynagrodzenia)</t>
  </si>
  <si>
    <t>Budowa sieci wodociągowych na terenie gminy:Tarkowo Dolne, Prądocin, Kolankowo, Nowa Wieś Wielka, Nowa Wioska, Kobylarnia, Leszyce, Dobromierz, Olimpin</t>
  </si>
  <si>
    <t>Budowa stacji wodociągowej w Kobylarni</t>
  </si>
  <si>
    <t>Budowa sieci wodociągowej w Kobylarni-projekt wraz z wykonawstwem stanowiącej połączenie ulic Prostej i Brzozowej</t>
  </si>
  <si>
    <t>9.</t>
  </si>
  <si>
    <t>10.</t>
  </si>
  <si>
    <t>11.</t>
  </si>
  <si>
    <t>01044</t>
  </si>
  <si>
    <t>Budowa kanalizacji sanitarnej w Kobylarni</t>
  </si>
  <si>
    <t>Budowa kanalizacji sanitarnej w Nowej Wsi Wielkiej ul. Jodłowa i Graniczna</t>
  </si>
  <si>
    <t>Budowa sieci kanalizacji sanitarnej  w Nowej Wsi Wielkiej ul. Długa-projekt (umowa  nr 272.12.2021)</t>
  </si>
  <si>
    <t>Rozbiórka oczyszczalni ścieków w miejscowości Dziemionna, gmina Nowa Wieś Wielka</t>
  </si>
  <si>
    <t>Budowa ulicy Klonowej wraz z odwodnieniem w Nowej Wsi Wielkiej-projekt (umowa nr 272.9.2020 na kwotę 24.600,00 zł, zapłacono I ratę w wysokości 30% wynagrodzenia)</t>
  </si>
  <si>
    <t xml:space="preserve">Budowa drogi w Dobromierzu-projekt (umowa nr 272.4.2019 na kwotę 41.205,00 zł -  zapłacono  I i II ratę - pozostało 10% z umowy)                           </t>
  </si>
  <si>
    <t>Budowa ulicy Plażowej w Prądocinie - projekt (umowa nr 272.4.2019 na kwotę 44.895,00 zł -  zapłacono  I i II ratę - pozostało 10% z umowy)</t>
  </si>
  <si>
    <t>Budowa drogi łączącej Dąbrowę Wielką z drogą powiatową do Chrośny-projekt  (umowa nr 272.4.2019 na kwotę 75.030,00 zł -  zapłacono I ratę w wysokości 30% wynagrodzenia oraz aneks nr 6 do tej umowy na kwotę 2.460,00). W dniu 28.12.2021 r. zapłacono kwotę 46.494 zł, na 2022 rok pozostało 8.487 zł.</t>
  </si>
  <si>
    <t>Budowa drogi łączącej Dziemionne z Tarkowem Dolnym-projekt (wykonanie projektu drogowego z podłączeniem do drogi GDDKIA  wraz z podziałami i rozgraniczeniami oraz przebudową sieci).Umowa nr 272.4.2019 na kwotę 117.465,00 zł - zapłacono I ratę w wysokości 30% wynagrodzenia.W dniu 28.12.2021 zapłacono kwotę 70.479 zł, na 2022 rok pozostało 11.746,50 zł.</t>
  </si>
  <si>
    <t>Budowa drogi do oczyszczalni ścieków w Brzozie-projekt (wykonanie projektu drogowego z operatami wodno-prawnymi wraz z podziałami i rozgraniczeniami oraz przebudową sieci) Umowa nr 272.5.2019 na kwotę 94.021,20 zł, zapłacono za I etap</t>
  </si>
  <si>
    <t>Budowa drogi Dobromierz Dolny do Dobromierza Górnego -projekt (umowa nr 272.9.2020 na kwotę 41.820,00 zł, zapłacono I ratę w wysokości 30% wynagrodzenia)</t>
  </si>
  <si>
    <t>Budowa ulicy Komunalnej w Nowej Wsi Wielkiej -projekt (umowa nr 272.9.2020 na kwotę 43.050,00 zł-zapłacono I ratę w wysokości 30% wynagrodzenia)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</si>
  <si>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</si>
  <si>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</si>
  <si>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</si>
  <si>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</si>
  <si>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</si>
  <si>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</si>
  <si>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</si>
  <si>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</si>
  <si>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</si>
  <si>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</si>
  <si>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</si>
  <si>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</si>
  <si>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</si>
  <si>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</si>
  <si>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Rozbudowa przepustu na Kanale Złotnickim wraz z rozbudową drogi gminnej 050704C w Januszkowie projekt i wykonawstwo</t>
  </si>
  <si>
    <t>Budowa nawierzchni ulicy Porzeczkowej i Śliwkowej w Brzozie</t>
  </si>
  <si>
    <t>Budowa ulicy Malinowej -pieszojezdnia wraz ze studniami chłonnymi na terenie działki 64/3 w miejscowości Brzoza</t>
  </si>
  <si>
    <t>Budowa ulicy Klonowej  wraz z odwodnieniem w Nowej Wsi Wielkiej</t>
  </si>
  <si>
    <t>6060</t>
  </si>
  <si>
    <t>720</t>
  </si>
  <si>
    <t>72095</t>
  </si>
  <si>
    <t>6058/6059</t>
  </si>
  <si>
    <t>6057</t>
  </si>
  <si>
    <t>75404</t>
  </si>
  <si>
    <t>6170</t>
  </si>
  <si>
    <t>Poprawa bezpieczeństwa ruchu na przejściach dla pieszych w obszarze skrzyżowania ulic Ogrodowej i ul. Aleja Pokoju w Nowej Wsi Wielkiej</t>
  </si>
  <si>
    <t>Budowa chodnika przy ul. Powstańców Wielkopolskich w Brzozie-projekt</t>
  </si>
  <si>
    <t>Budowa nawierzchni drogi gminnej Nr 050703C w Nowej Wiosce-projekt</t>
  </si>
  <si>
    <t>Zakup gruntu na realizację inwestycji drogowych na podstawie decyzji ZRID</t>
  </si>
  <si>
    <t>Wdrożenie systemu e-Administracja  w ramach projektu pn."Infostrada Kujaw i Pomorza 2.0"                                               6058--- 17.850,03                                            6059---  3.149,97</t>
  </si>
  <si>
    <t>Wdrożenie Systemu Informacji Przestrzennej w ramach projektu pn."Infostrada Kujaw i Pomorza 2.0"                                                                                   6058---  29.523,07                                           6059---   5.209,96</t>
  </si>
  <si>
    <t>Rozbudowa zabezpieczeń logicznych w Urzędzie Gminy (zakup serwera wraz z wdrożeniem) w ramach programu "Cyfrowa Gmina"</t>
  </si>
  <si>
    <t>Wpłaty jednostek na fundusz celowy na finasowanie lub dofinansowanie zadań inwestycyjnych-współfinansowanie zakupu osobowo-terenowego pojazdu służbowego w wersji oznakowanej na potrzeby policjantów  pełniących służbę w Gminie Nowa Wieś Wielka - wraz z doposażeniem</t>
  </si>
  <si>
    <t>801</t>
  </si>
  <si>
    <t>80101</t>
  </si>
  <si>
    <t>Wymiana pieca c.o w szkole Podstawowej w Brzozie</t>
  </si>
  <si>
    <t>851</t>
  </si>
  <si>
    <t>85195</t>
  </si>
  <si>
    <t>Zakup kserokopiarek oraz kopertownicy do Urzędu Gminy</t>
  </si>
  <si>
    <t>90002</t>
  </si>
  <si>
    <t>90004</t>
  </si>
  <si>
    <t>90015</t>
  </si>
  <si>
    <t>6057/6059</t>
  </si>
  <si>
    <t>90095</t>
  </si>
  <si>
    <t>92109</t>
  </si>
  <si>
    <t>Budowa dwóch Punktów Selektywnej Zbiórki Odpadów Komunalnych na terenie gminy Nowa Wieś Wielka</t>
  </si>
  <si>
    <t>Zakup traktoraka do utrzymania zieleni na terenie gminy</t>
  </si>
  <si>
    <t>Budowa oświetlenia na terenie Gminy Nowa Wieś Wielka                                  (w tym z funduszu sołeckiego: Brzoza 5.483,35 zł, Januszkowo 22.413,54 zł, Prądocin  28.000,00 zł)</t>
  </si>
  <si>
    <t>Adaptacja pomieszczeń w budynku wielofunkcyjnym w Brzozie</t>
  </si>
  <si>
    <t>Modernizacja terenu sportowo-rekreacyjnego  i doposażenie placu zabaw w sołectwie Olimpin</t>
  </si>
  <si>
    <t>Doposażenie placu zabaw w Dąbrowie Wielkiej-zakup i montaż urządzeń (fundusz sołecki)</t>
  </si>
  <si>
    <t>Zakup i montaż wyposażenia placu zabaw w Leszycach (fundusz sołecki)</t>
  </si>
  <si>
    <t>Doposażenie i utrzymanie placu zabaw w Nowym Smolnie (fundusz sołecki)</t>
  </si>
  <si>
    <t>Zagospodarowanie terenu sportowo-rekreacyjnego w Olimpinie (fundusz sołecki)</t>
  </si>
  <si>
    <t>Zakup i montaż monitoringu na boisku ul. Konwaliowa w Dziemionnie - (fundusz sołecki)</t>
  </si>
  <si>
    <t>Zakup i montaż ogrodzenia placu zabaw oraz kostki brukowej do altany w Kolankowie (fundusz sołecki)</t>
  </si>
  <si>
    <t>Zakup i montaż monitoringu na dwóch placu zabaw w Nowej Wsi Wielkiej (fundusz sołecki)</t>
  </si>
  <si>
    <t>Zakup i montaż wiaty rowerowej  w Nowej Wsi Wielkiej</t>
  </si>
  <si>
    <t>Zakup i montaż kontenera w Nowej Wsi Wielkiej (fundusz sołecki 5.500,00 zł)</t>
  </si>
  <si>
    <t>Zakup i montaż monitoringu na placu zabaw i Skwerze Niepodległości przy ul. Łabiszyńskiej w Brzozie (fundusz sołecki Brzoza-8.000,00 zł)</t>
  </si>
  <si>
    <t>Dotacje celowe z budżetu na finansowanie lub dofinansowanie kosztów realizacji inwestycji i zakupów inwestycyjnych jednostek niezaliczanych do sektora finansów publicznych-wymiana źródeł ciepła w budynkach i lokalach mieszkalnych</t>
  </si>
  <si>
    <t>74.</t>
  </si>
  <si>
    <t>Dotacje celowe z budżetu na finansowanie lub dofinansowanie kosztów realizacji inwestycji i zakupów inwestycyjnych jednostek niezaliczanych do sektora finansów publicznych- przedsięwzięcie polegające na budowie lub modernizacji infrastruktury ogrodowej dla Rodzinnych Ogrodów Działkowych zlokalizowanych na terenie Gminy Nowa Wieś Wielka</t>
  </si>
  <si>
    <t>Budowa sieci wodociągowej na terenie gminy-projekty                                           a) Tarkowo Dolne-6.765 zł                          b) Prądocin-14.268 zł                                 c) Kolankowo -6.765 zł                               d) Nowa Wieś Wielka-15.006 zł                     e) Nowa Wioska -15.006 zł</t>
  </si>
  <si>
    <t xml:space="preserve">Budowa kanalizacji sanitarnej  w Prądocinie: ul.Dębowa, ul.Sosnowa, ul. Potokowa,                                                  ul. Wierzbowa, ul. Leśna, Ogrodowa </t>
  </si>
  <si>
    <t xml:space="preserve">Budowa ulic na terenie gminy-projekty:                                             a) Dziemionna,ul. Okrężna                                                             b Brzoza: ulica Jastrzębia, Leśna, Morska, Sokola                                                        </t>
  </si>
  <si>
    <t>Doposażenie placu zabaw  w Tarkowie Dolnym (fundusz sołecki)</t>
  </si>
  <si>
    <t>Budowa drogi Dobromierz Dolny do Dobromierza Górnego (fundusz sołecki 6.000,00)</t>
  </si>
  <si>
    <t>Zakup sprzętu komputerowego dla Urzędu Gminy</t>
  </si>
  <si>
    <t>Zakup zmywarki do Szkoły Podstawowej w Nowej Wsi Wielkiej</t>
  </si>
  <si>
    <t>Budowa ogólnodostępnej i niekomercyjnej świetlicy wiejskiej i placu zabaw w Kobylarni oraz modernizacja stolarki okiennej i drzwiowej w świetlicach wiejskich w Jakubowie i Nowym Smolnie                                                     6057--- 202.679,00                                              6059---2.812.255,00</t>
  </si>
  <si>
    <t>Wyposażenie placu zabaw-zakup i montaż urządzeń w Nowej Wiosce (fundusz sołecki 17.000,00 zł)</t>
  </si>
  <si>
    <t>Zakup i montaż drewnianej altany</t>
  </si>
  <si>
    <t>Dofinansowanie zakupu i montażu noego sprzętu na plac zabaw (fundusz sołecki Brzoza 26.000,00 zł)</t>
  </si>
  <si>
    <t>Poprawa infrastruktury rekreacyjnej poprzez kompleksowe doposażenie placów zabaw i zaplecza sportowego w Gminie Nowa Wieś Wielka                                           6057---94.990,60                                        6059---149.447,30</t>
  </si>
  <si>
    <t>Zielona enklawa-opracowanie dokumentacji projektowej</t>
  </si>
  <si>
    <t>Opracowanie projektu- Budowa skateparku,pumptrucku, toru łuczniczego wraz z infrastrukturą towarzyszącą  -  Brzoza Północ</t>
  </si>
  <si>
    <t>Opracowanie projektu-Budowa i modernizacja kompleksu boisk ze sztuczna nawierzchnią i infrastrukturą towarzyszącą w Brzozie</t>
  </si>
  <si>
    <t>Opracowanie projektu- Budowa skateparku,pumptrucku, toru łuczniczego wraz z infrastrukturą towarzyszącą  w Nowej Wsi Wielkiej</t>
  </si>
  <si>
    <t>6210</t>
  </si>
  <si>
    <t>Dotacje celowe z budżetu na finansowanie lub dofinansowanie kosztów realizacji inwestycji i zakupów inwestycyjnych samorządowych zakładów budżetowych na modernizację przepompowni ściekó PS-4 przy ul. Malinowej w Dziemionnie</t>
  </si>
  <si>
    <t>Wykonanie finansowania inwestycji na 31.12.2022</t>
  </si>
  <si>
    <t>15.</t>
  </si>
  <si>
    <t>26.</t>
  </si>
  <si>
    <t>27.</t>
  </si>
  <si>
    <t>28.</t>
  </si>
  <si>
    <t>31.</t>
  </si>
  <si>
    <t>32.</t>
  </si>
  <si>
    <t>65.</t>
  </si>
  <si>
    <t>75.</t>
  </si>
  <si>
    <t>47.</t>
  </si>
  <si>
    <t>Budowa kanalizacji sanitarnej w Prądocinie-projekty                             a)ul. Dębowa 7.995 zł                                b) ul.Sosnowa 7.011 zł,                                c )ul. Potokowa 11.808 zł,                            d) ul. Wierzbowa -5.781 zł                              e) ul. Leśna - 4.551 zł                                   f) ul. Ogrodowa - 7.257,00 zł                     g) ul. Plażowa -7.749,00 zł</t>
  </si>
  <si>
    <t>60011</t>
  </si>
  <si>
    <t>Budowa ulicy Świerkowej w Nowej Wsi Wielkiej-projekt (fundusz sołecki - 12.000 zł</t>
  </si>
  <si>
    <t>Modernizacja oświetlenia ulicznego na terenie gminy Nowa Wieś Wielka                                         6057--- 259.025,15                                           6059---124.530,64</t>
  </si>
  <si>
    <t>Przebudowa  drogi krajowej nr 25 (ul. Bydgoska) na odcinku km167+450 - km 167+700 w zakresie  wykonania chodnika oraz skrzyżowania z ul. Komunalną i Wrzosową w miejscowości Nowa Wieś Wielka</t>
  </si>
  <si>
    <t>Odpłatne przejęcie sieci wodociągowej w Prądocinie- wykup</t>
  </si>
  <si>
    <t xml:space="preserve"> Dokumentacja projektowa została wkonana w całości na podstawie umowy nr 272.12.2021 zawartej z firmą  P.W. "STERN" Wykonano 81,67% planu w związku ze zwrotem podatku VAT.</t>
  </si>
  <si>
    <t xml:space="preserve">Zadanie zrealizowane na podstawie zlecenie RBI.7011.6.4.2022  dla ZGK w Nowej Wsi Wielkiej na zaprojektowanie i  wykonaie sieci wodociągowej na kwotę 46.149,58 zł. Wykonano 100% planu. </t>
  </si>
  <si>
    <t>Zadanie wykonano  na  podstawie zawartej umowy Nr 272.2.2022 oraz aneksu z firmą pegaz90 na kwotę 941.663,45 zł oraz umowy na  pełnienie nadzoru inwestorskiego na kwotę 10.000,00 zł.Wykonano 86,94% planu w związku ze zwrotem podatku VAT.</t>
  </si>
  <si>
    <t>Dokumentacja projektowa została wykonana w całości na podstawie umowy nr 272.12.2021 oraz aneksów nr 1 i 2 zawartych z firmą "STERN". Wykonano 86,89 % planu w związku ze zwrotem podatku VAT.</t>
  </si>
  <si>
    <t>Wykonano 0,25% planu.Wszczęcie procedury przetargowej na rozbiórkę oczyszczalni ścieków nastąpiło w październiku 2022 r. po otrzymaniu wstępnej promesy dofinansowania inwestycji z Rządowego Funduszu Polski Ład – Program Inwestycji Strategicznych. Postępowanie o udzielenie zamówienia publicznego zostało rozstrzygnięte w 2023 roku.</t>
  </si>
  <si>
    <t>Wykonano 100% planu.</t>
  </si>
  <si>
    <t>Opracowanie dokumentacji pojektowo-kosztorysowej realizowane jest na podstawie umowy nr 272.18.2022 zawartej z fma "MBZ Andler, Tomczak" na kwotę 58.425,00 zł z terminem wykonania do 12.06.2023 r.. Wykonano 97,38% planu.</t>
  </si>
  <si>
    <t>Dokumentacja projektowo-kosztorysowa została wykonana  na podstawie umowy nr 272.11.2022 zawartej z Biurem Pojektów Drogowych.Wykonano 100% planu.</t>
  </si>
  <si>
    <t>Wykonano 0,00% planu.</t>
  </si>
  <si>
    <t>Zakup sprzętu komputerowego został zrealizowany na podstawie umowy Nr 272.16.2022 zawartej z fimą Alltech. Wykonano 100% planu.</t>
  </si>
  <si>
    <t>Wykonano 81,25% planu.</t>
  </si>
  <si>
    <t>Wykonano 97,79% planu.</t>
  </si>
  <si>
    <t>Zadanie zostało zrealizowane na podstawie zawartej z firmą Agro-Sieć Maszyny umowy Nr 032.73.2022 na kwotę 26.900,00 zł</t>
  </si>
  <si>
    <t>Wykonano 99,74% planu</t>
  </si>
  <si>
    <t>Wykonano 100% plaanu.</t>
  </si>
  <si>
    <t>Wykonano 97,15% planu.</t>
  </si>
  <si>
    <t>Wykonano 99,98% planu.</t>
  </si>
  <si>
    <t>Wykonano 98,06% plnu.</t>
  </si>
  <si>
    <t>Wykonano 40,29% planu.</t>
  </si>
  <si>
    <t>Wykonano 99,95% planu.</t>
  </si>
  <si>
    <t>Wykonano 97,42% planu.</t>
  </si>
  <si>
    <t>Wykonano 99,65% planu.</t>
  </si>
  <si>
    <t>Wykonano 96,00% planu.</t>
  </si>
  <si>
    <t>Wykonao 0,00% planu.</t>
  </si>
  <si>
    <t>Wykonao 92,31% planu.</t>
  </si>
  <si>
    <t>Dokumentacja projektowa została wykonana w całości  na podstawie zawartej umowy nr 272.5.2020 z firmą "LEWANDA".Wykonano 81,67% planu w związku ze zwrotem podatku VAT.</t>
  </si>
  <si>
    <t>4.</t>
  </si>
  <si>
    <t>Dokumentacja projektowa została wykonana w całości  na podstawie zawartej umowy nr 272.5.2020 z firmą "LEWANDA".Wykonano 81,68% planu w związku ze zwrotem podatku VAT.</t>
  </si>
  <si>
    <t>Dokumentacja projektowa została wykonana w całości  na podstawie zawartej umowy  nr 272.5.2020 z firmą "LEWANDA".Wykonano 81,67% planu w związku ze zwrotem podatku VAT.</t>
  </si>
  <si>
    <t>Dokumentacja projektowa została wykonana w całości  na podstawie zawartej umowy nr 272.5.2020 z firmą "LEWANDA".Wykonano 81,67% planu  w związku ze zwrotem podatku VAT.</t>
  </si>
  <si>
    <t>Wykonanie projektu robót geologicznych wykonano na podstawie zawartej z firmą APE-GEO umowy nr 032.181.2022 . Wykonano 17,17% planu.</t>
  </si>
  <si>
    <t>Odpłatne przejęcie sieci nastąpiło na podstawie umowy nr 1/10/2022  w wysokości 283.723,84 zł. Wykonano 100% planu.</t>
  </si>
  <si>
    <t>Dokumentacja projektowa została wykonana w całości na podstawie umowy nr 272.12.2021 zawartej z firmą "STERN". Wykonano 84,29 % planu w związku ze zwrotem podatku VAT.</t>
  </si>
  <si>
    <t>Opracowano wielowariantową koncepcję przebudowy drogi krajowej DK nr 25 na podstawie umowy nr 032.182.2022 zawartej z Biurem Projektów Budowlanych .Wykonano 78,74% planu.</t>
  </si>
  <si>
    <r>
      <t xml:space="preserve">Zadanie zrealizowane na podstawie umowy nr 272.8.2022 zawartej z firmą PRODIB na kwotę 298.322,82 zł. Umowa Nr 032.116.2022 zawarta z firmą  </t>
    </r>
    <r>
      <rPr>
        <sz val="12"/>
        <rFont val="Calibri"/>
        <family val="2"/>
      </rPr>
      <t>„</t>
    </r>
    <r>
      <rPr>
        <sz val="12"/>
        <rFont val="Times New Roman"/>
        <family val="1"/>
      </rPr>
      <t>Nasza Przyszłość" na pełnienie nadzoru inwestorskiego na kwotę 6.600,00 zł.Wykonano 100% planu.</t>
    </r>
  </si>
  <si>
    <t>Opracowanie dokumentacji projektowo-kosztorysowych realizowane jest na podstawie umowy nr 272.10.2022 z firmą "MBZ"  na kwotę 139.185,00 zł  oraz umowy nr 272.11.2022  zawartej z Biurem Projektów Drogowych s.c. na kwotę 61.992,00 zł. Wykonano 32,33% planu.</t>
  </si>
  <si>
    <t>Wykonano dokumentację projektowo-kosztorysową Stałej Organizacji Ruchu na podstawie umowy nr 032.128.2022 zawartej z Biurem Projektów Budowlanych na kwotę 6.000,00 zł. Wykonano 100% planu.</t>
  </si>
  <si>
    <t>Zadanie wykonane na podstawie umowy nr 272.15.2021 zawartej z firmą "AFFABRE" na kwotę 527.844,46 zł. Umowa nr 032.46.2022 zawarta z firmą "Nasza Przyszłość" na pełnienie nadzoru inwestorskiego w branży drogowej na kwotę 9.000,00 zł.Wykonano 99,63% planu.</t>
  </si>
  <si>
    <r>
      <t xml:space="preserve">Zadanie wykonane na podstawie umowy nr 272.9.2022 zawartej z firmą PRODIB na  na kwotę 181.919,46 zł .Umowa Nr 032.116.2022 zawarta z firmą </t>
    </r>
    <r>
      <rPr>
        <sz val="12"/>
        <rFont val="Calibri"/>
        <family val="2"/>
      </rPr>
      <t>„</t>
    </r>
    <r>
      <rPr>
        <sz val="12"/>
        <rFont val="Times New Roman"/>
        <family val="1"/>
      </rPr>
      <t>Nasza Przyszłość" na pełnienie nadzoru inwestorskiego na kwotę 3.600,00 zł.Wykonano 99,37% planu.</t>
    </r>
  </si>
  <si>
    <t>Dokumentacja projektowo-kosztorysowa została wykonana  na podstawie umowy nr 272.11.2022 zawartej z Biurem Pojektów Drogowych.Łączna wartość umowy wynosi 94.341,00 zł. Pozostała kwota będzie zrealizowana w roku 2023. Wykonano 94,34% planu.</t>
  </si>
  <si>
    <t>W trakcie opracowanie specyfikacji do ogłoszenia postępowania przetargowego  na zakup i wdrożenie nowego serwera.</t>
  </si>
  <si>
    <t>Wykonano 86,20% planu. Umowa nr 032.180.2022  zawarta z firmą Elektrom na kwotę128.800,00 zł. Umowa nr 032.184.2022 na pełnienie nadzoru inwestorskiego  na kwotę 3.470,00 zł.</t>
  </si>
  <si>
    <t>Inwestycję zrealizowano w 100% planu  na podstawie umów:                                            a) nr 272.6.2022 zawartej z firmą Lug Light Factory Sp. z.o o. na kwotę 136.141,42 zł,                                             b) nr 272.14.2022 zawartej z firmą ENEA na kwotę 233.000,00zł                       c)  nr 032.154,22 na pełnienie nadzoru inwestorskiego na kwotę 12.300,00 zł.</t>
  </si>
  <si>
    <t>Opracowano dokumentację techniczną na podstawie umowy nr 032.163.2022  z Biurem Projektów P. Derenda na kwotę 19.999,80 zł.</t>
  </si>
  <si>
    <t>Wykonano 13,21 % planu  na podstawie zawartej z firmą  KADA-BIS umowy Nr 272.5.2022 na kwotę 2.915.100,00 zł z terminem realizacji  9 miesięcy od podpisania umowy.Umowa nr 032.53.2022 na pełenienie funkcji nadzoru inwestorskiego zawarta z firmą pn.„Projektowanie i Wykonawstwo Budowlane J. Lewandowski" na kwotę 49.000,00 zł. Umowa nr 032.58.2022 zawarta z Biurem Projektowo-Inwestycyjnym J-Inwest na wykonanie aktualizacji dokumentacji projektowej  na kwotę 5.166,00 zł.</t>
  </si>
  <si>
    <t>Inwestycja zrealizowana na podstawie umowy nr 272.19.2022 zawartej z firmą CIVIL  na doposażenie placów zabaw na kwotę 243.417,00 zł.Wykonano 100 % planu.</t>
  </si>
  <si>
    <t>Opracowanie projektu-wybudowanie trybun i oświetlenia przy boisku w Nowej Wsi Wielkiej</t>
  </si>
  <si>
    <t>Planowany nabór wniosków na dofinansowanie na lata 2021-2027 nie został ogłoszony ze względu na przedłużające się negocjacje umowy partnerstwa  z Komisją Europejską.</t>
  </si>
  <si>
    <r>
      <t>Zadanie wykonano w 100% planu.na podstawie zawartych umów z firmami:                                              a)</t>
    </r>
    <r>
      <rPr>
        <sz val="12"/>
        <rFont val="Calibri"/>
        <family val="2"/>
      </rPr>
      <t>„</t>
    </r>
    <r>
      <rPr>
        <sz val="12"/>
        <rFont val="Times New Roman"/>
        <family val="1"/>
      </rPr>
      <t xml:space="preserve">Argon" - umowa Nr 272.3.2022 na kwotę 175.239,33 zł,                                     b) </t>
    </r>
    <r>
      <rPr>
        <sz val="12"/>
        <rFont val="Calibri"/>
        <family val="2"/>
      </rPr>
      <t>„</t>
    </r>
    <r>
      <rPr>
        <sz val="12"/>
        <rFont val="Times New Roman"/>
        <family val="1"/>
      </rPr>
      <t xml:space="preserve">BDB INVESTMENTS" umowa nr 272.4.2022 wraz z aneksem na łączną kwotę 74.760,67zł.                                 </t>
    </r>
  </si>
  <si>
    <t>Wydatki nie zostały zrealizowane z uwagi na przedłużjące się procedury ustalające wypłatę odzkodowania. Wypłaty będą realizowane w roku 2023.</t>
  </si>
  <si>
    <t>Wykonano 9,16% planu. Wydatek został poniesiony na opracowanie dokumentacji przetargowej na wymianę pieca c.o.</t>
  </si>
  <si>
    <t>Dokumentacja projektowa została wykonana w całości  na podstawie zawartej umowynr 272.5.2020 z firmą "LEWANDA".Wykonano 81,67% planu  w związku ze zwrotem podatku VAT.</t>
  </si>
  <si>
    <t>Zadanie inwestycyjne  na wykonanie sieci wodociągowych zostało zrealizowane przez Zakład Gospodarki Komunalnej na podstawie  zleceń dla nastepujących miejscowości:Nowa Wioska-Tarkowo Dolne - 88.644,99 zł, Prądocin - 95.401,70 zł, Kolankowo  -95.772,90 zł, Leszyce - 300.000,00 zł, Olimpin- 34.103,60 zł.</t>
  </si>
  <si>
    <t xml:space="preserve">Wykonano 4,07% planu.Gmina aplikowała o środki zewnętrzne z różnych źródeł, jednakże nie uzyskano pozytywnego rozstrzygnięcia.Wydatek został poniesiony na podstawie umowy nr 272.3.2019 oraz aneksu nr 5 zawartego z firmą INEKO na opracowanie dokumentacji projektowo- kosztorysowej .Umowa nr 032.97.2022 zawarta z firmą SEMPRO na kwotę 7.380,00 zł na opracowanie wniosku o dofinansowanie w ramach PROW na lata 2014-2020. </t>
  </si>
  <si>
    <t>Zadanie nie zostało zrealizowano z uwagi iż decyzje administracyjne zostały otrzymane w październiku 2022 r., co spowodowało, że  podjęto decyzję o zaniechaniu realizacji zadania na okres zimowy.</t>
  </si>
  <si>
    <t>Inwestycja zrealizowana na podstawie umowy nr 272.20.2022 zawarteej z firmą PRODIB na kwotę  267.439,69 zł. Umowa                     nr 032.47.2022 na pełnienie nadzoru inwestorskiego na kwotę 7.900,00 zł. Wykonano 99,99% planu.</t>
  </si>
  <si>
    <t>Wykonano  100% planu na podstawie zawartej umowy              Nr 032.192.2021 zawartej z firmą Elperia na kwotę 159.000,01 zł.</t>
  </si>
  <si>
    <t>Wykonano 11,00 % planu. Wydatek został poniesiony min. na opracowanie programu funkcjonalno-użytkowego.</t>
  </si>
  <si>
    <t>Opracowanie dokumentacji technicznej na budowę altany rekreacyjnej zostało zrealizowane na podstawie umowy nr 032.165.2022 zawartej z Biurem Projektów P. Derenda na kwotę 12.300,00 zł. Wykonano 100% planu.</t>
  </si>
  <si>
    <t>Sprawozdanie roczne  z planowanych i wykonanych zadań inwestycyjnych na dzień 31.12.2022 roku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</si>
</sst>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#,##0.00\ &quot;zł&quot;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[$-415]d\ mmmm\ yyyy"/>
    <numFmt numFmtId="181" formatCode="00\-000"/>
    <numFmt numFmtId="182" formatCode="0.0000000000"/>
    <numFmt numFmtId="183" formatCode="0.000000000"/>
    <numFmt numFmtId="184" formatCode="#,##0.0"/>
    <numFmt numFmtId="185" formatCode="_-* #,##0.0\ _z_ł_-;\-* #,##0.0\ _z_ł_-;_-* &quot;-&quot;\ _z_ł_-;_-@_-"/>
    <numFmt numFmtId="186" formatCode="_-* #,##0.00\ _z_ł_-;\-* #,##0.00\ _z_ł_-;_-* &quot;-&quot;\ _z_ł_-;_-@_-"/>
    <numFmt numFmtId="187" formatCode="#,##0.000"/>
    <numFmt numFmtId="188" formatCode="_-* #,##0.0000\ _z_ł_-;\-* #,##0.0000\ _z_ł_-;_-* &quot;-&quot;??\ _z_ł_-;_-@_-"/>
    <numFmt numFmtId="189" formatCode="_-* #,##0\ _z_ł_-;\-* #,##0\ _z_ł_-;_-* &quot;-&quot;??\ _z_ł_-;_-@_-"/>
    <numFmt numFmtId="190" formatCode="0.00;[Red]0.00"/>
    <numFmt numFmtId="191" formatCode="#,##0.00\ _z_ł;[Red]#,##0.00\ _z_ł"/>
    <numFmt numFmtId="192" formatCode="0.000%"/>
    <numFmt numFmtId="193" formatCode="0.0%"/>
    <numFmt numFmtId="194" formatCode="#,##0.00\ _z_ł"/>
    <numFmt numFmtId="195" formatCode="0.0000%"/>
    <numFmt numFmtId="196" formatCode="0.00000%"/>
  </numFmts>
  <fonts count="48">
    <font>
      <sz val="10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center"/>
    </xf>
    <xf numFmtId="194" fontId="8" fillId="36" borderId="10" xfId="0" applyNumberFormat="1" applyFont="1" applyFill="1" applyBorder="1" applyAlignment="1">
      <alignment horizontal="center" vertical="center"/>
    </xf>
    <xf numFmtId="194" fontId="8" fillId="36" borderId="14" xfId="0" applyNumberFormat="1" applyFont="1" applyFill="1" applyBorder="1" applyAlignment="1">
      <alignment horizontal="center" vertical="center"/>
    </xf>
    <xf numFmtId="10" fontId="7" fillId="36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left" vertical="center" wrapText="1"/>
    </xf>
    <xf numFmtId="165" fontId="8" fillId="35" borderId="10" xfId="0" applyNumberFormat="1" applyFont="1" applyFill="1" applyBorder="1" applyAlignment="1">
      <alignment horizontal="center" vertical="center"/>
    </xf>
    <xf numFmtId="165" fontId="8" fillId="35" borderId="14" xfId="0" applyNumberFormat="1" applyFont="1" applyFill="1" applyBorder="1" applyAlignment="1">
      <alignment horizontal="center" vertical="center"/>
    </xf>
    <xf numFmtId="10" fontId="8" fillId="38" borderId="10" xfId="0" applyNumberFormat="1" applyFont="1" applyFill="1" applyBorder="1" applyAlignment="1">
      <alignment vertical="center" wrapText="1"/>
    </xf>
    <xf numFmtId="10" fontId="10" fillId="3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8" fillId="37" borderId="13" xfId="0" applyFont="1" applyFill="1" applyBorder="1" applyAlignment="1">
      <alignment vertical="top" wrapText="1"/>
    </xf>
    <xf numFmtId="165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horizontal="left" vertical="top" wrapText="1"/>
    </xf>
    <xf numFmtId="165" fontId="11" fillId="0" borderId="17" xfId="0" applyNumberFormat="1" applyFont="1" applyFill="1" applyBorder="1" applyAlignment="1">
      <alignment horizontal="center" vertical="center"/>
    </xf>
    <xf numFmtId="10" fontId="12" fillId="0" borderId="1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left" vertical="top" wrapText="1"/>
    </xf>
    <xf numFmtId="10" fontId="12" fillId="0" borderId="10" xfId="0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vertical="top" wrapText="1"/>
    </xf>
    <xf numFmtId="165" fontId="11" fillId="0" borderId="10" xfId="0" applyNumberFormat="1" applyFont="1" applyBorder="1" applyAlignment="1">
      <alignment horizontal="center" vertical="center"/>
    </xf>
    <xf numFmtId="44" fontId="1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wrapText="1"/>
    </xf>
    <xf numFmtId="0" fontId="11" fillId="39" borderId="18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0" fontId="8" fillId="36" borderId="14" xfId="0" applyNumberFormat="1" applyFont="1" applyFill="1" applyBorder="1" applyAlignment="1">
      <alignment vertical="top"/>
    </xf>
    <xf numFmtId="0" fontId="8" fillId="0" borderId="11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horizontal="center" vertical="center" wrapText="1"/>
    </xf>
    <xf numFmtId="1" fontId="11" fillId="33" borderId="19" xfId="0" applyNumberFormat="1" applyFont="1" applyFill="1" applyBorder="1" applyAlignment="1">
      <alignment horizontal="center" vertical="center" wrapText="1"/>
    </xf>
    <xf numFmtId="1" fontId="11" fillId="33" borderId="20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75" zoomScaleNormal="75" zoomScaleSheetLayoutView="75" zoomScalePageLayoutView="69" workbookViewId="0" topLeftCell="A1">
      <selection activeCell="M8" sqref="M8"/>
    </sheetView>
  </sheetViews>
  <sheetFormatPr defaultColWidth="9.125" defaultRowHeight="12.75"/>
  <cols>
    <col min="1" max="1" width="4.875" style="1" customWidth="1"/>
    <col min="2" max="2" width="8.00390625" style="4" customWidth="1"/>
    <col min="3" max="3" width="8.50390625" style="4" customWidth="1"/>
    <col min="4" max="4" width="9.625" style="4" customWidth="1"/>
    <col min="5" max="5" width="35.375" style="4" customWidth="1"/>
    <col min="6" max="6" width="18.875" style="8" customWidth="1"/>
    <col min="7" max="7" width="16.875" style="8" customWidth="1"/>
    <col min="8" max="8" width="34.625" style="1" customWidth="1"/>
    <col min="9" max="16384" width="9.125" style="1" customWidth="1"/>
  </cols>
  <sheetData>
    <row r="1" spans="1:8" ht="18" customHeight="1">
      <c r="A1" s="92" t="s">
        <v>248</v>
      </c>
      <c r="B1" s="92"/>
      <c r="C1" s="92"/>
      <c r="D1" s="92"/>
      <c r="E1" s="92"/>
      <c r="F1" s="92"/>
      <c r="G1" s="92"/>
      <c r="H1" s="93"/>
    </row>
    <row r="2" spans="1:8" ht="40.5" customHeight="1" thickBot="1">
      <c r="A2" s="94"/>
      <c r="B2" s="94"/>
      <c r="C2" s="94"/>
      <c r="D2" s="94"/>
      <c r="E2" s="94"/>
      <c r="F2" s="94"/>
      <c r="G2" s="94"/>
      <c r="H2" s="93"/>
    </row>
    <row r="3" spans="1:8" s="2" customFormat="1" ht="39" customHeight="1">
      <c r="A3" s="95" t="s">
        <v>6</v>
      </c>
      <c r="B3" s="89" t="s">
        <v>0</v>
      </c>
      <c r="C3" s="89" t="s">
        <v>5</v>
      </c>
      <c r="D3" s="86" t="s">
        <v>1</v>
      </c>
      <c r="E3" s="80" t="s">
        <v>13</v>
      </c>
      <c r="F3" s="83" t="s">
        <v>66</v>
      </c>
      <c r="G3" s="80" t="s">
        <v>173</v>
      </c>
      <c r="H3" s="74" t="s">
        <v>27</v>
      </c>
    </row>
    <row r="4" spans="1:8" s="2" customFormat="1" ht="35.25" customHeight="1">
      <c r="A4" s="96"/>
      <c r="B4" s="90"/>
      <c r="C4" s="90"/>
      <c r="D4" s="87"/>
      <c r="E4" s="81"/>
      <c r="F4" s="84"/>
      <c r="G4" s="81"/>
      <c r="H4" s="75"/>
    </row>
    <row r="5" spans="1:8" s="2" customFormat="1" ht="8.25" customHeight="1" hidden="1">
      <c r="A5" s="96"/>
      <c r="B5" s="90"/>
      <c r="C5" s="90"/>
      <c r="D5" s="87"/>
      <c r="E5" s="81"/>
      <c r="F5" s="84"/>
      <c r="G5" s="81"/>
      <c r="H5" s="75"/>
    </row>
    <row r="6" spans="1:8" s="2" customFormat="1" ht="19.5" customHeight="1" hidden="1">
      <c r="A6" s="97"/>
      <c r="B6" s="91"/>
      <c r="C6" s="91"/>
      <c r="D6" s="88"/>
      <c r="E6" s="82"/>
      <c r="F6" s="85"/>
      <c r="G6" s="82"/>
      <c r="H6" s="76"/>
    </row>
    <row r="7" spans="1:8" ht="17.25" customHeight="1">
      <c r="A7" s="7">
        <v>1</v>
      </c>
      <c r="B7" s="5">
        <v>2</v>
      </c>
      <c r="C7" s="5">
        <v>3</v>
      </c>
      <c r="D7" s="5">
        <v>4</v>
      </c>
      <c r="E7" s="5">
        <v>5</v>
      </c>
      <c r="F7" s="12">
        <v>6</v>
      </c>
      <c r="G7" s="13">
        <v>7</v>
      </c>
      <c r="H7" s="11"/>
    </row>
    <row r="8" spans="1:8" s="3" customFormat="1" ht="123" customHeight="1">
      <c r="A8" s="54" t="s">
        <v>2</v>
      </c>
      <c r="B8" s="55" t="s">
        <v>17</v>
      </c>
      <c r="C8" s="55" t="s">
        <v>67</v>
      </c>
      <c r="D8" s="56">
        <v>6050</v>
      </c>
      <c r="E8" s="57" t="s">
        <v>155</v>
      </c>
      <c r="F8" s="58">
        <v>41647.8</v>
      </c>
      <c r="G8" s="64">
        <v>34015.76</v>
      </c>
      <c r="H8" s="59" t="s">
        <v>189</v>
      </c>
    </row>
    <row r="9" spans="1:8" s="3" customFormat="1" ht="97.5" customHeight="1">
      <c r="A9" s="60" t="s">
        <v>3</v>
      </c>
      <c r="B9" s="61" t="s">
        <v>17</v>
      </c>
      <c r="C9" s="61" t="s">
        <v>67</v>
      </c>
      <c r="D9" s="62">
        <v>6050</v>
      </c>
      <c r="E9" s="57" t="s">
        <v>68</v>
      </c>
      <c r="F9" s="63">
        <v>1168.5</v>
      </c>
      <c r="G9" s="64">
        <v>954.37</v>
      </c>
      <c r="H9" s="59" t="s">
        <v>240</v>
      </c>
    </row>
    <row r="10" spans="1:8" s="3" customFormat="1" ht="111.75" customHeight="1">
      <c r="A10" s="60" t="s">
        <v>4</v>
      </c>
      <c r="B10" s="61" t="s">
        <v>17</v>
      </c>
      <c r="C10" s="61" t="s">
        <v>67</v>
      </c>
      <c r="D10" s="62">
        <v>6050</v>
      </c>
      <c r="E10" s="65" t="s">
        <v>69</v>
      </c>
      <c r="F10" s="63">
        <v>2398.5</v>
      </c>
      <c r="G10" s="64">
        <v>1958.97</v>
      </c>
      <c r="H10" s="59" t="s">
        <v>214</v>
      </c>
    </row>
    <row r="11" spans="1:8" s="3" customFormat="1" ht="108" customHeight="1">
      <c r="A11" s="60" t="s">
        <v>215</v>
      </c>
      <c r="B11" s="61" t="s">
        <v>17</v>
      </c>
      <c r="C11" s="61" t="s">
        <v>67</v>
      </c>
      <c r="D11" s="62">
        <v>6050</v>
      </c>
      <c r="E11" s="65" t="s">
        <v>70</v>
      </c>
      <c r="F11" s="63">
        <v>528.9</v>
      </c>
      <c r="G11" s="64">
        <v>431.98</v>
      </c>
      <c r="H11" s="59" t="s">
        <v>216</v>
      </c>
    </row>
    <row r="12" spans="1:8" s="3" customFormat="1" ht="112.5" customHeight="1">
      <c r="A12" s="60" t="s">
        <v>22</v>
      </c>
      <c r="B12" s="61" t="s">
        <v>17</v>
      </c>
      <c r="C12" s="61" t="s">
        <v>67</v>
      </c>
      <c r="D12" s="62">
        <v>6050</v>
      </c>
      <c r="E12" s="65" t="s">
        <v>71</v>
      </c>
      <c r="F12" s="63">
        <v>639.6</v>
      </c>
      <c r="G12" s="64">
        <v>522.39</v>
      </c>
      <c r="H12" s="59" t="s">
        <v>217</v>
      </c>
    </row>
    <row r="13" spans="1:8" s="3" customFormat="1" ht="111" customHeight="1">
      <c r="A13" s="60" t="s">
        <v>23</v>
      </c>
      <c r="B13" s="61" t="s">
        <v>17</v>
      </c>
      <c r="C13" s="61" t="s">
        <v>67</v>
      </c>
      <c r="D13" s="62">
        <v>6050</v>
      </c>
      <c r="E13" s="65" t="s">
        <v>72</v>
      </c>
      <c r="F13" s="63">
        <v>676.5</v>
      </c>
      <c r="G13" s="64">
        <v>552.53</v>
      </c>
      <c r="H13" s="59" t="s">
        <v>218</v>
      </c>
    </row>
    <row r="14" spans="1:8" s="3" customFormat="1" ht="203.25" customHeight="1">
      <c r="A14" s="60" t="s">
        <v>24</v>
      </c>
      <c r="B14" s="61" t="s">
        <v>17</v>
      </c>
      <c r="C14" s="61" t="s">
        <v>67</v>
      </c>
      <c r="D14" s="62">
        <v>6050</v>
      </c>
      <c r="E14" s="67" t="s">
        <v>73</v>
      </c>
      <c r="F14" s="63">
        <v>702867.43</v>
      </c>
      <c r="G14" s="69">
        <v>703048.68</v>
      </c>
      <c r="H14" s="59" t="s">
        <v>241</v>
      </c>
    </row>
    <row r="15" spans="1:8" s="3" customFormat="1" ht="95.25" customHeight="1">
      <c r="A15" s="60" t="s">
        <v>30</v>
      </c>
      <c r="B15" s="61" t="s">
        <v>17</v>
      </c>
      <c r="C15" s="61" t="s">
        <v>67</v>
      </c>
      <c r="D15" s="62">
        <v>6050</v>
      </c>
      <c r="E15" s="57" t="s">
        <v>74</v>
      </c>
      <c r="F15" s="63">
        <v>29800</v>
      </c>
      <c r="G15" s="69">
        <v>5116.2</v>
      </c>
      <c r="H15" s="66" t="s">
        <v>219</v>
      </c>
    </row>
    <row r="16" spans="1:8" s="3" customFormat="1" ht="120" customHeight="1">
      <c r="A16" s="60" t="s">
        <v>76</v>
      </c>
      <c r="B16" s="61" t="s">
        <v>17</v>
      </c>
      <c r="C16" s="61" t="s">
        <v>67</v>
      </c>
      <c r="D16" s="62">
        <v>6050</v>
      </c>
      <c r="E16" s="67" t="s">
        <v>75</v>
      </c>
      <c r="F16" s="63">
        <v>46149.58</v>
      </c>
      <c r="G16" s="64">
        <v>46149.58</v>
      </c>
      <c r="H16" s="66" t="s">
        <v>190</v>
      </c>
    </row>
    <row r="17" spans="1:8" s="3" customFormat="1" ht="62.25" customHeight="1">
      <c r="A17" s="60" t="s">
        <v>77</v>
      </c>
      <c r="B17" s="61" t="s">
        <v>17</v>
      </c>
      <c r="C17" s="61" t="s">
        <v>67</v>
      </c>
      <c r="D17" s="62">
        <v>6060</v>
      </c>
      <c r="E17" s="67" t="s">
        <v>188</v>
      </c>
      <c r="F17" s="63">
        <v>283723.84</v>
      </c>
      <c r="G17" s="64">
        <v>283723.84</v>
      </c>
      <c r="H17" s="66" t="s">
        <v>220</v>
      </c>
    </row>
    <row r="18" spans="1:8" s="3" customFormat="1" ht="246.75" customHeight="1">
      <c r="A18" s="60" t="s">
        <v>78</v>
      </c>
      <c r="B18" s="61" t="s">
        <v>17</v>
      </c>
      <c r="C18" s="61" t="s">
        <v>79</v>
      </c>
      <c r="D18" s="62">
        <v>6050</v>
      </c>
      <c r="E18" s="68" t="s">
        <v>80</v>
      </c>
      <c r="F18" s="63">
        <v>1042189</v>
      </c>
      <c r="G18" s="69">
        <v>42389.71</v>
      </c>
      <c r="H18" s="66" t="s">
        <v>242</v>
      </c>
    </row>
    <row r="19" spans="1:8" s="3" customFormat="1" ht="139.5" customHeight="1">
      <c r="A19" s="60" t="s">
        <v>7</v>
      </c>
      <c r="B19" s="61" t="s">
        <v>17</v>
      </c>
      <c r="C19" s="61" t="s">
        <v>79</v>
      </c>
      <c r="D19" s="62">
        <v>6050</v>
      </c>
      <c r="E19" s="68" t="s">
        <v>81</v>
      </c>
      <c r="F19" s="63">
        <v>897123.45</v>
      </c>
      <c r="G19" s="64">
        <v>779928.39</v>
      </c>
      <c r="H19" s="66" t="s">
        <v>191</v>
      </c>
    </row>
    <row r="20" spans="1:8" s="3" customFormat="1" ht="104.25" customHeight="1">
      <c r="A20" s="60" t="s">
        <v>8</v>
      </c>
      <c r="B20" s="61" t="s">
        <v>17</v>
      </c>
      <c r="C20" s="61" t="s">
        <v>79</v>
      </c>
      <c r="D20" s="62">
        <v>6050</v>
      </c>
      <c r="E20" s="68" t="s">
        <v>82</v>
      </c>
      <c r="F20" s="63">
        <v>6285.3</v>
      </c>
      <c r="G20" s="64">
        <v>5298.05</v>
      </c>
      <c r="H20" s="66" t="s">
        <v>221</v>
      </c>
    </row>
    <row r="21" spans="1:8" s="3" customFormat="1" ht="143.25" customHeight="1">
      <c r="A21" s="60" t="s">
        <v>9</v>
      </c>
      <c r="B21" s="61" t="s">
        <v>17</v>
      </c>
      <c r="C21" s="61" t="s">
        <v>79</v>
      </c>
      <c r="D21" s="62">
        <v>6050</v>
      </c>
      <c r="E21" s="68" t="s">
        <v>183</v>
      </c>
      <c r="F21" s="63">
        <v>42816.3</v>
      </c>
      <c r="G21" s="64">
        <v>37203.84</v>
      </c>
      <c r="H21" s="66" t="s">
        <v>192</v>
      </c>
    </row>
    <row r="22" spans="1:8" s="3" customFormat="1" ht="105" customHeight="1">
      <c r="A22" s="14" t="s">
        <v>174</v>
      </c>
      <c r="B22" s="36" t="s">
        <v>17</v>
      </c>
      <c r="C22" s="36" t="s">
        <v>79</v>
      </c>
      <c r="D22" s="38">
        <v>6050</v>
      </c>
      <c r="E22" s="43" t="s">
        <v>156</v>
      </c>
      <c r="F22" s="26">
        <v>244192</v>
      </c>
      <c r="G22" s="39">
        <v>0</v>
      </c>
      <c r="H22" s="66" t="s">
        <v>243</v>
      </c>
    </row>
    <row r="23" spans="1:8" s="3" customFormat="1" ht="198" customHeight="1">
      <c r="A23" s="14" t="s">
        <v>14</v>
      </c>
      <c r="B23" s="36" t="s">
        <v>17</v>
      </c>
      <c r="C23" s="36" t="s">
        <v>79</v>
      </c>
      <c r="D23" s="38">
        <v>6050</v>
      </c>
      <c r="E23" s="43" t="s">
        <v>83</v>
      </c>
      <c r="F23" s="26">
        <v>400000</v>
      </c>
      <c r="G23" s="30">
        <v>1004.6</v>
      </c>
      <c r="H23" s="66" t="s">
        <v>193</v>
      </c>
    </row>
    <row r="24" spans="1:8" s="3" customFormat="1" ht="105" customHeight="1">
      <c r="A24" s="14" t="s">
        <v>10</v>
      </c>
      <c r="B24" s="36" t="s">
        <v>18</v>
      </c>
      <c r="C24" s="36" t="s">
        <v>184</v>
      </c>
      <c r="D24" s="38">
        <v>6050</v>
      </c>
      <c r="E24" s="43" t="s">
        <v>187</v>
      </c>
      <c r="F24" s="26">
        <v>23433</v>
      </c>
      <c r="G24" s="51">
        <v>18450</v>
      </c>
      <c r="H24" s="66" t="s">
        <v>222</v>
      </c>
    </row>
    <row r="25" spans="1:8" s="3" customFormat="1" ht="79.5" customHeight="1">
      <c r="A25" s="14" t="s">
        <v>15</v>
      </c>
      <c r="B25" s="36" t="s">
        <v>18</v>
      </c>
      <c r="C25" s="36" t="s">
        <v>19</v>
      </c>
      <c r="D25" s="38">
        <v>6050</v>
      </c>
      <c r="E25" s="44" t="s">
        <v>84</v>
      </c>
      <c r="F25" s="26">
        <v>17220</v>
      </c>
      <c r="G25" s="51">
        <v>17220</v>
      </c>
      <c r="H25" s="15" t="s">
        <v>194</v>
      </c>
    </row>
    <row r="26" spans="1:8" s="3" customFormat="1" ht="60.75" customHeight="1">
      <c r="A26" s="14" t="s">
        <v>16</v>
      </c>
      <c r="B26" s="36" t="s">
        <v>18</v>
      </c>
      <c r="C26" s="36" t="s">
        <v>19</v>
      </c>
      <c r="D26" s="38">
        <v>6050</v>
      </c>
      <c r="E26" s="44" t="s">
        <v>85</v>
      </c>
      <c r="F26" s="26">
        <v>4120.5</v>
      </c>
      <c r="G26" s="30">
        <v>4120.5</v>
      </c>
      <c r="H26" s="15" t="s">
        <v>194</v>
      </c>
    </row>
    <row r="27" spans="1:8" s="3" customFormat="1" ht="64.5" customHeight="1">
      <c r="A27" s="14" t="s">
        <v>25</v>
      </c>
      <c r="B27" s="36" t="s">
        <v>18</v>
      </c>
      <c r="C27" s="36" t="s">
        <v>19</v>
      </c>
      <c r="D27" s="38">
        <v>6050</v>
      </c>
      <c r="E27" s="44" t="s">
        <v>86</v>
      </c>
      <c r="F27" s="26">
        <v>8179.5</v>
      </c>
      <c r="G27" s="39">
        <v>8179.5</v>
      </c>
      <c r="H27" s="15" t="s">
        <v>194</v>
      </c>
    </row>
    <row r="28" spans="1:8" s="3" customFormat="1" ht="134.25" customHeight="1">
      <c r="A28" s="14" t="s">
        <v>11</v>
      </c>
      <c r="B28" s="36" t="s">
        <v>18</v>
      </c>
      <c r="C28" s="36" t="s">
        <v>19</v>
      </c>
      <c r="D28" s="38">
        <v>6050</v>
      </c>
      <c r="E28" s="44" t="s">
        <v>87</v>
      </c>
      <c r="F28" s="26">
        <v>12687</v>
      </c>
      <c r="G28" s="30">
        <v>12687</v>
      </c>
      <c r="H28" s="15" t="s">
        <v>194</v>
      </c>
    </row>
    <row r="29" spans="1:8" s="3" customFormat="1" ht="161.25" customHeight="1">
      <c r="A29" s="14" t="s">
        <v>12</v>
      </c>
      <c r="B29" s="36" t="s">
        <v>18</v>
      </c>
      <c r="C29" s="36" t="s">
        <v>19</v>
      </c>
      <c r="D29" s="38">
        <v>6050</v>
      </c>
      <c r="E29" s="44" t="s">
        <v>88</v>
      </c>
      <c r="F29" s="26">
        <v>11746.5</v>
      </c>
      <c r="G29" s="30">
        <v>11746.5</v>
      </c>
      <c r="H29" s="15" t="s">
        <v>194</v>
      </c>
    </row>
    <row r="30" spans="1:8" s="3" customFormat="1" ht="107.25" customHeight="1">
      <c r="A30" s="14" t="s">
        <v>26</v>
      </c>
      <c r="B30" s="36" t="s">
        <v>18</v>
      </c>
      <c r="C30" s="36" t="s">
        <v>19</v>
      </c>
      <c r="D30" s="38">
        <v>6050</v>
      </c>
      <c r="E30" s="16" t="s">
        <v>89</v>
      </c>
      <c r="F30" s="26">
        <v>69381.84</v>
      </c>
      <c r="G30" s="51">
        <v>69381.84</v>
      </c>
      <c r="H30" s="15" t="s">
        <v>194</v>
      </c>
    </row>
    <row r="31" spans="1:8" s="3" customFormat="1" ht="77.25" customHeight="1">
      <c r="A31" s="14" t="s">
        <v>29</v>
      </c>
      <c r="B31" s="36" t="s">
        <v>18</v>
      </c>
      <c r="C31" s="36" t="s">
        <v>19</v>
      </c>
      <c r="D31" s="38">
        <v>6050</v>
      </c>
      <c r="E31" s="16" t="s">
        <v>90</v>
      </c>
      <c r="F31" s="26">
        <v>29274</v>
      </c>
      <c r="G31" s="51">
        <v>29274</v>
      </c>
      <c r="H31" s="15" t="s">
        <v>194</v>
      </c>
    </row>
    <row r="32" spans="1:8" s="3" customFormat="1" ht="81.75" customHeight="1">
      <c r="A32" s="14" t="s">
        <v>175</v>
      </c>
      <c r="B32" s="36" t="s">
        <v>18</v>
      </c>
      <c r="C32" s="36" t="s">
        <v>19</v>
      </c>
      <c r="D32" s="38">
        <v>6050</v>
      </c>
      <c r="E32" s="16" t="s">
        <v>91</v>
      </c>
      <c r="F32" s="26">
        <v>30135</v>
      </c>
      <c r="G32" s="30">
        <v>30135</v>
      </c>
      <c r="H32" s="15" t="s">
        <v>194</v>
      </c>
    </row>
    <row r="33" spans="1:8" s="3" customFormat="1" ht="137.25" customHeight="1">
      <c r="A33" s="14" t="s">
        <v>176</v>
      </c>
      <c r="B33" s="36" t="s">
        <v>18</v>
      </c>
      <c r="C33" s="36" t="s">
        <v>19</v>
      </c>
      <c r="D33" s="38">
        <v>6050</v>
      </c>
      <c r="E33" s="16" t="s">
        <v>106</v>
      </c>
      <c r="F33" s="26">
        <v>307016.28</v>
      </c>
      <c r="G33" s="30">
        <v>307016.28</v>
      </c>
      <c r="H33" s="66" t="s">
        <v>223</v>
      </c>
    </row>
    <row r="34" spans="1:8" s="3" customFormat="1" ht="138" customHeight="1">
      <c r="A34" s="14" t="s">
        <v>177</v>
      </c>
      <c r="B34" s="36" t="s">
        <v>18</v>
      </c>
      <c r="C34" s="36" t="s">
        <v>19</v>
      </c>
      <c r="D34" s="38">
        <v>6050</v>
      </c>
      <c r="E34" s="25" t="s">
        <v>157</v>
      </c>
      <c r="F34" s="26">
        <v>201177</v>
      </c>
      <c r="G34" s="30">
        <v>65032.2</v>
      </c>
      <c r="H34" s="59" t="s">
        <v>224</v>
      </c>
    </row>
    <row r="35" spans="1:8" s="3" customFormat="1" ht="124.5">
      <c r="A35" s="14" t="s">
        <v>32</v>
      </c>
      <c r="B35" s="36" t="s">
        <v>18</v>
      </c>
      <c r="C35" s="36" t="s">
        <v>19</v>
      </c>
      <c r="D35" s="38">
        <v>6050</v>
      </c>
      <c r="E35" s="25" t="s">
        <v>185</v>
      </c>
      <c r="F35" s="26">
        <v>12000</v>
      </c>
      <c r="G35" s="30">
        <v>11685</v>
      </c>
      <c r="H35" s="66" t="s">
        <v>195</v>
      </c>
    </row>
    <row r="36" spans="1:8" s="3" customFormat="1" ht="108.75" customHeight="1">
      <c r="A36" s="14" t="s">
        <v>33</v>
      </c>
      <c r="B36" s="36" t="s">
        <v>18</v>
      </c>
      <c r="C36" s="40" t="s">
        <v>19</v>
      </c>
      <c r="D36" s="38">
        <v>6050</v>
      </c>
      <c r="E36" s="16" t="s">
        <v>159</v>
      </c>
      <c r="F36" s="26">
        <v>6000</v>
      </c>
      <c r="G36" s="27">
        <v>6000</v>
      </c>
      <c r="H36" s="66" t="s">
        <v>225</v>
      </c>
    </row>
    <row r="37" spans="1:8" s="3" customFormat="1" ht="162.75" customHeight="1">
      <c r="A37" s="14" t="s">
        <v>178</v>
      </c>
      <c r="B37" s="36" t="s">
        <v>18</v>
      </c>
      <c r="C37" s="40" t="s">
        <v>19</v>
      </c>
      <c r="D37" s="38">
        <v>6050</v>
      </c>
      <c r="E37" s="16" t="s">
        <v>107</v>
      </c>
      <c r="F37" s="26">
        <v>542138.2</v>
      </c>
      <c r="G37" s="27">
        <v>540138.19</v>
      </c>
      <c r="H37" s="66" t="s">
        <v>226</v>
      </c>
    </row>
    <row r="38" spans="1:8" s="3" customFormat="1" ht="126.75" customHeight="1">
      <c r="A38" s="14" t="s">
        <v>179</v>
      </c>
      <c r="B38" s="36" t="s">
        <v>18</v>
      </c>
      <c r="C38" s="40" t="s">
        <v>19</v>
      </c>
      <c r="D38" s="38">
        <v>6050</v>
      </c>
      <c r="E38" s="25" t="s">
        <v>108</v>
      </c>
      <c r="F38" s="26">
        <v>291339.69</v>
      </c>
      <c r="G38" s="27">
        <v>291317.38</v>
      </c>
      <c r="H38" s="66" t="s">
        <v>244</v>
      </c>
    </row>
    <row r="39" spans="1:8" s="3" customFormat="1" ht="134.25" customHeight="1">
      <c r="A39" s="14" t="s">
        <v>34</v>
      </c>
      <c r="B39" s="36" t="s">
        <v>18</v>
      </c>
      <c r="C39" s="40" t="s">
        <v>19</v>
      </c>
      <c r="D39" s="38">
        <v>6050</v>
      </c>
      <c r="E39" s="25" t="s">
        <v>109</v>
      </c>
      <c r="F39" s="26">
        <v>212800</v>
      </c>
      <c r="G39" s="27">
        <v>211464.45</v>
      </c>
      <c r="H39" s="66" t="s">
        <v>227</v>
      </c>
    </row>
    <row r="40" spans="1:8" s="3" customFormat="1" ht="85.5" customHeight="1">
      <c r="A40" s="45" t="s">
        <v>35</v>
      </c>
      <c r="B40" s="36" t="s">
        <v>18</v>
      </c>
      <c r="C40" s="40" t="s">
        <v>19</v>
      </c>
      <c r="D40" s="38">
        <v>6050</v>
      </c>
      <c r="E40" s="25" t="s">
        <v>117</v>
      </c>
      <c r="F40" s="26">
        <v>165000.01</v>
      </c>
      <c r="G40" s="27">
        <v>165000</v>
      </c>
      <c r="H40" s="66" t="s">
        <v>245</v>
      </c>
    </row>
    <row r="41" spans="1:8" s="3" customFormat="1" ht="90.75" customHeight="1">
      <c r="A41" s="45" t="s">
        <v>65</v>
      </c>
      <c r="B41" s="36" t="s">
        <v>18</v>
      </c>
      <c r="C41" s="40" t="s">
        <v>19</v>
      </c>
      <c r="D41" s="38">
        <v>6050</v>
      </c>
      <c r="E41" s="25" t="s">
        <v>118</v>
      </c>
      <c r="F41" s="26">
        <v>16236</v>
      </c>
      <c r="G41" s="27">
        <v>16236</v>
      </c>
      <c r="H41" s="66" t="s">
        <v>196</v>
      </c>
    </row>
    <row r="42" spans="1:8" s="3" customFormat="1" ht="153.75" customHeight="1">
      <c r="A42" s="45" t="s">
        <v>36</v>
      </c>
      <c r="B42" s="36" t="s">
        <v>18</v>
      </c>
      <c r="C42" s="40" t="s">
        <v>19</v>
      </c>
      <c r="D42" s="38">
        <v>6050</v>
      </c>
      <c r="E42" s="25" t="s">
        <v>119</v>
      </c>
      <c r="F42" s="26">
        <v>20000</v>
      </c>
      <c r="G42" s="27">
        <v>18868.2</v>
      </c>
      <c r="H42" s="66" t="s">
        <v>228</v>
      </c>
    </row>
    <row r="43" spans="1:8" s="3" customFormat="1" ht="81" customHeight="1">
      <c r="A43" s="45" t="s">
        <v>37</v>
      </c>
      <c r="B43" s="36" t="s">
        <v>18</v>
      </c>
      <c r="C43" s="40" t="s">
        <v>19</v>
      </c>
      <c r="D43" s="38">
        <v>6060</v>
      </c>
      <c r="E43" s="16" t="s">
        <v>120</v>
      </c>
      <c r="F43" s="30">
        <v>80000</v>
      </c>
      <c r="G43" s="29">
        <v>0</v>
      </c>
      <c r="H43" s="70" t="s">
        <v>238</v>
      </c>
    </row>
    <row r="44" spans="1:8" s="3" customFormat="1" ht="82.5" customHeight="1">
      <c r="A44" s="45" t="s">
        <v>38</v>
      </c>
      <c r="B44" s="36" t="s">
        <v>111</v>
      </c>
      <c r="C44" s="37" t="s">
        <v>112</v>
      </c>
      <c r="D44" s="37" t="s">
        <v>113</v>
      </c>
      <c r="E44" s="16" t="s">
        <v>121</v>
      </c>
      <c r="F44" s="26">
        <v>21000</v>
      </c>
      <c r="G44" s="29">
        <v>0</v>
      </c>
      <c r="H44" s="28" t="s">
        <v>197</v>
      </c>
    </row>
    <row r="45" spans="1:8" s="3" customFormat="1" ht="87.75" customHeight="1">
      <c r="A45" s="45" t="s">
        <v>39</v>
      </c>
      <c r="B45" s="36" t="s">
        <v>111</v>
      </c>
      <c r="C45" s="37" t="s">
        <v>112</v>
      </c>
      <c r="D45" s="37" t="s">
        <v>113</v>
      </c>
      <c r="E45" s="16" t="s">
        <v>122</v>
      </c>
      <c r="F45" s="26">
        <v>34733.03</v>
      </c>
      <c r="G45" s="27">
        <v>34733.03</v>
      </c>
      <c r="H45" s="31" t="s">
        <v>194</v>
      </c>
    </row>
    <row r="46" spans="1:8" s="3" customFormat="1" ht="88.5" customHeight="1">
      <c r="A46" s="45" t="s">
        <v>40</v>
      </c>
      <c r="B46" s="36" t="s">
        <v>58</v>
      </c>
      <c r="C46" s="37" t="s">
        <v>59</v>
      </c>
      <c r="D46" s="37" t="s">
        <v>110</v>
      </c>
      <c r="E46" s="16" t="s">
        <v>160</v>
      </c>
      <c r="F46" s="26">
        <v>52982.25</v>
      </c>
      <c r="G46" s="27">
        <v>52982.25</v>
      </c>
      <c r="H46" s="59" t="s">
        <v>198</v>
      </c>
    </row>
    <row r="47" spans="1:8" s="3" customFormat="1" ht="78.75" customHeight="1">
      <c r="A47" s="45" t="s">
        <v>41</v>
      </c>
      <c r="B47" s="36" t="s">
        <v>58</v>
      </c>
      <c r="C47" s="37" t="s">
        <v>59</v>
      </c>
      <c r="D47" s="37" t="s">
        <v>114</v>
      </c>
      <c r="E47" s="16" t="s">
        <v>123</v>
      </c>
      <c r="F47" s="26">
        <v>62570.76</v>
      </c>
      <c r="G47" s="29">
        <v>0</v>
      </c>
      <c r="H47" s="66" t="s">
        <v>229</v>
      </c>
    </row>
    <row r="48" spans="1:8" s="3" customFormat="1" ht="132" customHeight="1">
      <c r="A48" s="45" t="s">
        <v>42</v>
      </c>
      <c r="B48" s="36" t="s">
        <v>20</v>
      </c>
      <c r="C48" s="37" t="s">
        <v>115</v>
      </c>
      <c r="D48" s="37" t="s">
        <v>116</v>
      </c>
      <c r="E48" s="49" t="s">
        <v>124</v>
      </c>
      <c r="F48" s="26">
        <v>80000</v>
      </c>
      <c r="G48" s="27">
        <v>65000</v>
      </c>
      <c r="H48" s="66" t="s">
        <v>199</v>
      </c>
    </row>
    <row r="49" spans="1:8" s="3" customFormat="1" ht="80.25" customHeight="1">
      <c r="A49" s="45" t="s">
        <v>43</v>
      </c>
      <c r="B49" s="36" t="s">
        <v>125</v>
      </c>
      <c r="C49" s="37" t="s">
        <v>126</v>
      </c>
      <c r="D49" s="37" t="s">
        <v>60</v>
      </c>
      <c r="E49" s="16" t="s">
        <v>127</v>
      </c>
      <c r="F49" s="26">
        <v>400000</v>
      </c>
      <c r="G49" s="27">
        <v>36654</v>
      </c>
      <c r="H49" s="66" t="s">
        <v>239</v>
      </c>
    </row>
    <row r="50" spans="1:8" s="3" customFormat="1" ht="58.5" customHeight="1">
      <c r="A50" s="45" t="s">
        <v>44</v>
      </c>
      <c r="B50" s="36" t="s">
        <v>125</v>
      </c>
      <c r="C50" s="37" t="s">
        <v>126</v>
      </c>
      <c r="D50" s="37" t="s">
        <v>110</v>
      </c>
      <c r="E50" s="16" t="s">
        <v>161</v>
      </c>
      <c r="F50" s="26">
        <v>20000</v>
      </c>
      <c r="G50" s="27">
        <v>19557</v>
      </c>
      <c r="H50" s="66" t="s">
        <v>200</v>
      </c>
    </row>
    <row r="51" spans="1:8" s="3" customFormat="1" ht="49.5" customHeight="1">
      <c r="A51" s="45" t="s">
        <v>45</v>
      </c>
      <c r="B51" s="36" t="s">
        <v>128</v>
      </c>
      <c r="C51" s="37" t="s">
        <v>129</v>
      </c>
      <c r="D51" s="37" t="s">
        <v>110</v>
      </c>
      <c r="E51" s="49" t="s">
        <v>130</v>
      </c>
      <c r="F51" s="26">
        <v>73800</v>
      </c>
      <c r="G51" s="27">
        <v>73800</v>
      </c>
      <c r="H51" s="59" t="s">
        <v>194</v>
      </c>
    </row>
    <row r="52" spans="1:8" s="3" customFormat="1" ht="63.75" customHeight="1">
      <c r="A52" s="45" t="s">
        <v>46</v>
      </c>
      <c r="B52" s="36" t="s">
        <v>21</v>
      </c>
      <c r="C52" s="37" t="s">
        <v>131</v>
      </c>
      <c r="D52" s="37" t="s">
        <v>60</v>
      </c>
      <c r="E52" s="43" t="s">
        <v>137</v>
      </c>
      <c r="F52" s="26">
        <v>250000</v>
      </c>
      <c r="G52" s="27">
        <v>27498.4</v>
      </c>
      <c r="H52" s="59" t="s">
        <v>246</v>
      </c>
    </row>
    <row r="53" spans="1:8" s="3" customFormat="1" ht="77.25" customHeight="1">
      <c r="A53" s="45" t="s">
        <v>182</v>
      </c>
      <c r="B53" s="36" t="s">
        <v>21</v>
      </c>
      <c r="C53" s="37" t="s">
        <v>132</v>
      </c>
      <c r="D53" s="37" t="s">
        <v>110</v>
      </c>
      <c r="E53" s="43" t="s">
        <v>138</v>
      </c>
      <c r="F53" s="26">
        <v>28000</v>
      </c>
      <c r="G53" s="27">
        <v>26900</v>
      </c>
      <c r="H53" s="66" t="s">
        <v>201</v>
      </c>
    </row>
    <row r="54" spans="1:8" s="3" customFormat="1" ht="87.75" customHeight="1">
      <c r="A54" s="45" t="s">
        <v>47</v>
      </c>
      <c r="B54" s="36" t="s">
        <v>21</v>
      </c>
      <c r="C54" s="37" t="s">
        <v>133</v>
      </c>
      <c r="D54" s="37" t="s">
        <v>60</v>
      </c>
      <c r="E54" s="43" t="s">
        <v>139</v>
      </c>
      <c r="F54" s="26">
        <v>227408.37</v>
      </c>
      <c r="G54" s="27">
        <v>196018.49</v>
      </c>
      <c r="H54" s="31" t="s">
        <v>230</v>
      </c>
    </row>
    <row r="55" spans="1:8" s="3" customFormat="1" ht="179.25" customHeight="1">
      <c r="A55" s="45" t="s">
        <v>48</v>
      </c>
      <c r="B55" s="36" t="s">
        <v>21</v>
      </c>
      <c r="C55" s="37" t="s">
        <v>133</v>
      </c>
      <c r="D55" s="37" t="s">
        <v>134</v>
      </c>
      <c r="E55" s="43" t="s">
        <v>186</v>
      </c>
      <c r="F55" s="26">
        <v>383555.79</v>
      </c>
      <c r="G55" s="27">
        <v>383555.79</v>
      </c>
      <c r="H55" s="66" t="s">
        <v>231</v>
      </c>
    </row>
    <row r="56" spans="1:8" s="3" customFormat="1" ht="78.75" customHeight="1">
      <c r="A56" s="45" t="s">
        <v>49</v>
      </c>
      <c r="B56" s="36" t="s">
        <v>21</v>
      </c>
      <c r="C56" s="37" t="s">
        <v>135</v>
      </c>
      <c r="D56" s="37" t="s">
        <v>60</v>
      </c>
      <c r="E56" s="43" t="s">
        <v>140</v>
      </c>
      <c r="F56" s="26">
        <v>39360</v>
      </c>
      <c r="G56" s="27">
        <v>19999.8</v>
      </c>
      <c r="H56" s="66" t="s">
        <v>232</v>
      </c>
    </row>
    <row r="57" spans="1:8" s="3" customFormat="1" ht="276.75" customHeight="1">
      <c r="A57" s="45" t="s">
        <v>50</v>
      </c>
      <c r="B57" s="36" t="s">
        <v>61</v>
      </c>
      <c r="C57" s="37" t="s">
        <v>136</v>
      </c>
      <c r="D57" s="37" t="s">
        <v>134</v>
      </c>
      <c r="E57" s="43" t="s">
        <v>162</v>
      </c>
      <c r="F57" s="26">
        <v>3014934</v>
      </c>
      <c r="G57" s="27">
        <v>398347.92</v>
      </c>
      <c r="H57" s="66" t="s">
        <v>233</v>
      </c>
    </row>
    <row r="58" spans="1:8" s="3" customFormat="1" ht="138.75" customHeight="1">
      <c r="A58" s="45" t="s">
        <v>51</v>
      </c>
      <c r="B58" s="36" t="s">
        <v>61</v>
      </c>
      <c r="C58" s="37" t="s">
        <v>62</v>
      </c>
      <c r="D58" s="37" t="s">
        <v>60</v>
      </c>
      <c r="E58" s="43" t="s">
        <v>141</v>
      </c>
      <c r="F58" s="30">
        <v>250000</v>
      </c>
      <c r="G58" s="27">
        <v>250000</v>
      </c>
      <c r="H58" s="66" t="s">
        <v>237</v>
      </c>
    </row>
    <row r="59" spans="1:8" s="3" customFormat="1" ht="57.75" customHeight="1">
      <c r="A59" s="45" t="s">
        <v>52</v>
      </c>
      <c r="B59" s="36" t="s">
        <v>61</v>
      </c>
      <c r="C59" s="37" t="s">
        <v>62</v>
      </c>
      <c r="D59" s="37" t="s">
        <v>60</v>
      </c>
      <c r="E59" s="43" t="s">
        <v>142</v>
      </c>
      <c r="F59" s="30">
        <v>24800</v>
      </c>
      <c r="G59" s="27">
        <v>24735.3</v>
      </c>
      <c r="H59" s="28" t="s">
        <v>202</v>
      </c>
    </row>
    <row r="60" spans="1:8" s="3" customFormat="1" ht="46.5" customHeight="1">
      <c r="A60" s="45" t="s">
        <v>53</v>
      </c>
      <c r="B60" s="36" t="s">
        <v>61</v>
      </c>
      <c r="C60" s="37" t="s">
        <v>62</v>
      </c>
      <c r="D60" s="37" t="s">
        <v>60</v>
      </c>
      <c r="E60" s="43" t="s">
        <v>143</v>
      </c>
      <c r="F60" s="30">
        <v>12394.71</v>
      </c>
      <c r="G60" s="29">
        <v>0</v>
      </c>
      <c r="H60" s="28" t="s">
        <v>197</v>
      </c>
    </row>
    <row r="61" spans="1:8" s="3" customFormat="1" ht="47.25" customHeight="1">
      <c r="A61" s="45" t="s">
        <v>54</v>
      </c>
      <c r="B61" s="36" t="s">
        <v>61</v>
      </c>
      <c r="C61" s="37" t="s">
        <v>62</v>
      </c>
      <c r="D61" s="37" t="s">
        <v>60</v>
      </c>
      <c r="E61" s="43" t="s">
        <v>163</v>
      </c>
      <c r="F61" s="30">
        <v>17835</v>
      </c>
      <c r="G61" s="27">
        <v>17835</v>
      </c>
      <c r="H61" s="28" t="s">
        <v>203</v>
      </c>
    </row>
    <row r="62" spans="1:8" s="3" customFormat="1" ht="48" customHeight="1">
      <c r="A62" s="45" t="s">
        <v>55</v>
      </c>
      <c r="B62" s="36" t="s">
        <v>61</v>
      </c>
      <c r="C62" s="37" t="s">
        <v>62</v>
      </c>
      <c r="D62" s="37" t="s">
        <v>60</v>
      </c>
      <c r="E62" s="43" t="s">
        <v>144</v>
      </c>
      <c r="F62" s="30">
        <v>15500</v>
      </c>
      <c r="G62" s="27">
        <v>15057.66</v>
      </c>
      <c r="H62" s="28" t="s">
        <v>204</v>
      </c>
    </row>
    <row r="63" spans="1:8" s="3" customFormat="1" ht="46.5" customHeight="1">
      <c r="A63" s="45" t="s">
        <v>56</v>
      </c>
      <c r="B63" s="36" t="s">
        <v>61</v>
      </c>
      <c r="C63" s="37" t="s">
        <v>62</v>
      </c>
      <c r="D63" s="37" t="s">
        <v>60</v>
      </c>
      <c r="E63" s="43" t="s">
        <v>145</v>
      </c>
      <c r="F63" s="30">
        <v>36800</v>
      </c>
      <c r="G63" s="27">
        <v>36793.51</v>
      </c>
      <c r="H63" s="28" t="s">
        <v>205</v>
      </c>
    </row>
    <row r="64" spans="1:8" s="3" customFormat="1" ht="40.5" customHeight="1">
      <c r="A64" s="45" t="s">
        <v>57</v>
      </c>
      <c r="B64" s="36" t="s">
        <v>61</v>
      </c>
      <c r="C64" s="37" t="s">
        <v>62</v>
      </c>
      <c r="D64" s="37" t="s">
        <v>60</v>
      </c>
      <c r="E64" s="43" t="s">
        <v>158</v>
      </c>
      <c r="F64" s="30">
        <v>25000</v>
      </c>
      <c r="G64" s="27">
        <v>24513.9</v>
      </c>
      <c r="H64" s="28" t="s">
        <v>206</v>
      </c>
    </row>
    <row r="65" spans="1:8" s="3" customFormat="1" ht="57" customHeight="1">
      <c r="A65" s="45" t="s">
        <v>92</v>
      </c>
      <c r="B65" s="36" t="s">
        <v>61</v>
      </c>
      <c r="C65" s="37" t="s">
        <v>62</v>
      </c>
      <c r="D65" s="37" t="s">
        <v>60</v>
      </c>
      <c r="E65" s="50" t="s">
        <v>146</v>
      </c>
      <c r="F65" s="30">
        <v>20000</v>
      </c>
      <c r="G65" s="27">
        <v>8057.3</v>
      </c>
      <c r="H65" s="28" t="s">
        <v>207</v>
      </c>
    </row>
    <row r="66" spans="1:8" s="3" customFormat="1" ht="69" customHeight="1">
      <c r="A66" s="45" t="s">
        <v>93</v>
      </c>
      <c r="B66" s="36" t="s">
        <v>61</v>
      </c>
      <c r="C66" s="37" t="s">
        <v>62</v>
      </c>
      <c r="D66" s="37" t="s">
        <v>60</v>
      </c>
      <c r="E66" s="50" t="s">
        <v>147</v>
      </c>
      <c r="F66" s="30">
        <v>15667.57</v>
      </c>
      <c r="G66" s="27">
        <v>15660</v>
      </c>
      <c r="H66" s="28" t="s">
        <v>208</v>
      </c>
    </row>
    <row r="67" spans="1:8" s="3" customFormat="1" ht="57.75" customHeight="1">
      <c r="A67" s="45" t="s">
        <v>94</v>
      </c>
      <c r="B67" s="36" t="s">
        <v>61</v>
      </c>
      <c r="C67" s="37" t="s">
        <v>62</v>
      </c>
      <c r="D67" s="37" t="s">
        <v>60</v>
      </c>
      <c r="E67" s="50" t="s">
        <v>148</v>
      </c>
      <c r="F67" s="30">
        <v>23000</v>
      </c>
      <c r="G67" s="27">
        <v>22407.3</v>
      </c>
      <c r="H67" s="66" t="s">
        <v>209</v>
      </c>
    </row>
    <row r="68" spans="1:8" s="3" customFormat="1" ht="34.5" customHeight="1">
      <c r="A68" s="45" t="s">
        <v>95</v>
      </c>
      <c r="B68" s="36" t="s">
        <v>61</v>
      </c>
      <c r="C68" s="37" t="s">
        <v>62</v>
      </c>
      <c r="D68" s="37" t="s">
        <v>60</v>
      </c>
      <c r="E68" s="50" t="s">
        <v>149</v>
      </c>
      <c r="F68" s="30">
        <v>23000</v>
      </c>
      <c r="G68" s="27">
        <v>23000</v>
      </c>
      <c r="H68" s="66" t="s">
        <v>194</v>
      </c>
    </row>
    <row r="69" spans="1:8" s="3" customFormat="1" ht="44.25" customHeight="1">
      <c r="A69" s="45" t="s">
        <v>96</v>
      </c>
      <c r="B69" s="36" t="s">
        <v>61</v>
      </c>
      <c r="C69" s="37" t="s">
        <v>62</v>
      </c>
      <c r="D69" s="37" t="s">
        <v>60</v>
      </c>
      <c r="E69" s="50" t="s">
        <v>150</v>
      </c>
      <c r="F69" s="30">
        <v>29500.71</v>
      </c>
      <c r="G69" s="27">
        <v>29397</v>
      </c>
      <c r="H69" s="66" t="s">
        <v>210</v>
      </c>
    </row>
    <row r="70" spans="1:8" s="3" customFormat="1" ht="71.25" customHeight="1">
      <c r="A70" s="45" t="s">
        <v>97</v>
      </c>
      <c r="B70" s="36" t="s">
        <v>61</v>
      </c>
      <c r="C70" s="37" t="s">
        <v>62</v>
      </c>
      <c r="D70" s="37" t="s">
        <v>60</v>
      </c>
      <c r="E70" s="50" t="s">
        <v>151</v>
      </c>
      <c r="F70" s="30">
        <v>16000</v>
      </c>
      <c r="G70" s="27">
        <v>15360</v>
      </c>
      <c r="H70" s="66" t="s">
        <v>211</v>
      </c>
    </row>
    <row r="71" spans="1:8" s="3" customFormat="1" ht="50.25" customHeight="1">
      <c r="A71" s="45" t="s">
        <v>180</v>
      </c>
      <c r="B71" s="36" t="s">
        <v>61</v>
      </c>
      <c r="C71" s="37" t="s">
        <v>62</v>
      </c>
      <c r="D71" s="37" t="s">
        <v>60</v>
      </c>
      <c r="E71" s="50" t="s">
        <v>165</v>
      </c>
      <c r="F71" s="30">
        <v>26000</v>
      </c>
      <c r="G71" s="29">
        <v>0</v>
      </c>
      <c r="H71" s="66" t="s">
        <v>212</v>
      </c>
    </row>
    <row r="72" spans="1:8" s="3" customFormat="1" ht="37.5" customHeight="1">
      <c r="A72" s="45" t="s">
        <v>98</v>
      </c>
      <c r="B72" s="36" t="s">
        <v>61</v>
      </c>
      <c r="C72" s="37" t="s">
        <v>62</v>
      </c>
      <c r="D72" s="37" t="s">
        <v>60</v>
      </c>
      <c r="E72" s="50" t="s">
        <v>164</v>
      </c>
      <c r="F72" s="30">
        <v>13000</v>
      </c>
      <c r="G72" s="27">
        <v>12000</v>
      </c>
      <c r="H72" s="66" t="s">
        <v>213</v>
      </c>
    </row>
    <row r="73" spans="1:8" s="3" customFormat="1" ht="120" customHeight="1">
      <c r="A73" s="45" t="s">
        <v>99</v>
      </c>
      <c r="B73" s="36" t="s">
        <v>61</v>
      </c>
      <c r="C73" s="37" t="s">
        <v>62</v>
      </c>
      <c r="D73" s="37" t="s">
        <v>134</v>
      </c>
      <c r="E73" s="50" t="s">
        <v>166</v>
      </c>
      <c r="F73" s="30">
        <v>244437.9</v>
      </c>
      <c r="G73" s="27">
        <v>244437.9</v>
      </c>
      <c r="H73" s="59" t="s">
        <v>234</v>
      </c>
    </row>
    <row r="74" spans="1:8" s="3" customFormat="1" ht="124.5" customHeight="1">
      <c r="A74" s="45" t="s">
        <v>100</v>
      </c>
      <c r="B74" s="36" t="s">
        <v>61</v>
      </c>
      <c r="C74" s="37" t="s">
        <v>62</v>
      </c>
      <c r="D74" s="37" t="s">
        <v>60</v>
      </c>
      <c r="E74" s="50" t="s">
        <v>167</v>
      </c>
      <c r="F74" s="30">
        <v>12300</v>
      </c>
      <c r="G74" s="27">
        <v>12300</v>
      </c>
      <c r="H74" s="59" t="s">
        <v>247</v>
      </c>
    </row>
    <row r="75" spans="1:8" s="3" customFormat="1" ht="99" customHeight="1">
      <c r="A75" s="45" t="s">
        <v>101</v>
      </c>
      <c r="B75" s="36" t="s">
        <v>63</v>
      </c>
      <c r="C75" s="37" t="s">
        <v>64</v>
      </c>
      <c r="D75" s="37" t="s">
        <v>60</v>
      </c>
      <c r="E75" s="50" t="s">
        <v>168</v>
      </c>
      <c r="F75" s="30">
        <v>21845</v>
      </c>
      <c r="G75" s="29">
        <v>20</v>
      </c>
      <c r="H75" s="66" t="s">
        <v>236</v>
      </c>
    </row>
    <row r="76" spans="1:8" s="3" customFormat="1" ht="99" customHeight="1">
      <c r="A76" s="52" t="s">
        <v>102</v>
      </c>
      <c r="B76" s="36" t="s">
        <v>63</v>
      </c>
      <c r="C76" s="37" t="s">
        <v>64</v>
      </c>
      <c r="D76" s="37" t="s">
        <v>60</v>
      </c>
      <c r="E76" s="50" t="s">
        <v>169</v>
      </c>
      <c r="F76" s="30">
        <v>21845</v>
      </c>
      <c r="G76" s="29">
        <v>0</v>
      </c>
      <c r="H76" s="66" t="s">
        <v>236</v>
      </c>
    </row>
    <row r="77" spans="1:8" s="3" customFormat="1" ht="94.5" customHeight="1">
      <c r="A77" s="52" t="s">
        <v>103</v>
      </c>
      <c r="B77" s="36" t="s">
        <v>63</v>
      </c>
      <c r="C77" s="37" t="s">
        <v>64</v>
      </c>
      <c r="D77" s="37" t="s">
        <v>60</v>
      </c>
      <c r="E77" s="50" t="s">
        <v>170</v>
      </c>
      <c r="F77" s="30">
        <v>21845</v>
      </c>
      <c r="G77" s="29">
        <v>0</v>
      </c>
      <c r="H77" s="66" t="s">
        <v>236</v>
      </c>
    </row>
    <row r="78" spans="1:8" s="3" customFormat="1" ht="95.25" customHeight="1">
      <c r="A78" s="52" t="s">
        <v>104</v>
      </c>
      <c r="B78" s="36" t="s">
        <v>63</v>
      </c>
      <c r="C78" s="37" t="s">
        <v>64</v>
      </c>
      <c r="D78" s="37" t="s">
        <v>60</v>
      </c>
      <c r="E78" s="50" t="s">
        <v>235</v>
      </c>
      <c r="F78" s="30">
        <v>21845.31</v>
      </c>
      <c r="G78" s="29">
        <v>0</v>
      </c>
      <c r="H78" s="66" t="s">
        <v>236</v>
      </c>
    </row>
    <row r="79" spans="1:9" s="6" customFormat="1" ht="30.75" customHeight="1">
      <c r="A79" s="53"/>
      <c r="B79" s="53"/>
      <c r="C79" s="53"/>
      <c r="D79" s="53"/>
      <c r="E79" s="17"/>
      <c r="F79" s="32">
        <f>SUM(F8:F78)</f>
        <v>11383051.620000005</v>
      </c>
      <c r="G79" s="33">
        <f>SUM(G8:G78)</f>
        <v>5862872.48</v>
      </c>
      <c r="H79" s="34"/>
      <c r="I79" s="10"/>
    </row>
    <row r="80" spans="1:9" s="9" customFormat="1" ht="117" customHeight="1">
      <c r="A80" s="46" t="s">
        <v>105</v>
      </c>
      <c r="B80" s="37" t="s">
        <v>17</v>
      </c>
      <c r="C80" s="41" t="s">
        <v>79</v>
      </c>
      <c r="D80" s="37" t="s">
        <v>171</v>
      </c>
      <c r="E80" s="16" t="s">
        <v>172</v>
      </c>
      <c r="F80" s="26">
        <v>100000</v>
      </c>
      <c r="G80" s="29">
        <v>0</v>
      </c>
      <c r="H80" s="28">
        <f>G80/F80</f>
        <v>0</v>
      </c>
      <c r="I80" s="10"/>
    </row>
    <row r="81" spans="1:9" s="9" customFormat="1" ht="106.5" customHeight="1">
      <c r="A81" s="46" t="s">
        <v>153</v>
      </c>
      <c r="B81" s="37" t="s">
        <v>21</v>
      </c>
      <c r="C81" s="37" t="s">
        <v>31</v>
      </c>
      <c r="D81" s="37" t="s">
        <v>28</v>
      </c>
      <c r="E81" s="16" t="s">
        <v>152</v>
      </c>
      <c r="F81" s="26">
        <v>50118</v>
      </c>
      <c r="G81" s="27">
        <v>18000</v>
      </c>
      <c r="H81" s="28">
        <f>G81/F81</f>
        <v>0.3591524003352089</v>
      </c>
      <c r="I81" s="10"/>
    </row>
    <row r="82" spans="1:9" s="9" customFormat="1" ht="161.25" customHeight="1">
      <c r="A82" s="46" t="s">
        <v>181</v>
      </c>
      <c r="B82" s="37" t="s">
        <v>21</v>
      </c>
      <c r="C82" s="37" t="s">
        <v>135</v>
      </c>
      <c r="D82" s="37" t="s">
        <v>28</v>
      </c>
      <c r="E82" s="16" t="s">
        <v>154</v>
      </c>
      <c r="F82" s="26">
        <v>75000</v>
      </c>
      <c r="G82" s="29">
        <v>75000</v>
      </c>
      <c r="H82" s="28">
        <f>G82/F82</f>
        <v>1</v>
      </c>
      <c r="I82" s="10"/>
    </row>
    <row r="83" spans="1:9" s="9" customFormat="1" ht="29.25" customHeight="1">
      <c r="A83" s="47"/>
      <c r="B83" s="48"/>
      <c r="C83" s="48"/>
      <c r="D83" s="48"/>
      <c r="E83" s="42"/>
      <c r="F83" s="26">
        <f>SUM(F80:F82)</f>
        <v>225118</v>
      </c>
      <c r="G83" s="27">
        <f>SUM(G80:G82)</f>
        <v>93000</v>
      </c>
      <c r="H83" s="35"/>
      <c r="I83" s="10"/>
    </row>
    <row r="84" spans="1:9" ht="21.75" customHeight="1">
      <c r="A84" s="77"/>
      <c r="B84" s="78"/>
      <c r="C84" s="78"/>
      <c r="D84" s="78"/>
      <c r="E84" s="79"/>
      <c r="F84" s="22">
        <f>F79+F83</f>
        <v>11608169.620000005</v>
      </c>
      <c r="G84" s="23">
        <f>G79+G83</f>
        <v>5955872.48</v>
      </c>
      <c r="H84" s="24">
        <f>G84/F84</f>
        <v>0.513075934877664</v>
      </c>
      <c r="I84" s="18"/>
    </row>
    <row r="85" spans="1:9" ht="12.75">
      <c r="A85" s="19"/>
      <c r="B85" s="20"/>
      <c r="C85" s="20"/>
      <c r="D85" s="20"/>
      <c r="E85" s="20"/>
      <c r="F85" s="21"/>
      <c r="G85" s="21"/>
      <c r="H85" s="19"/>
      <c r="I85" s="18"/>
    </row>
    <row r="86" spans="1:9" ht="12.75">
      <c r="A86" s="72"/>
      <c r="B86" s="73"/>
      <c r="C86" s="73"/>
      <c r="D86" s="73"/>
      <c r="E86" s="73"/>
      <c r="F86" s="73"/>
      <c r="G86" s="73"/>
      <c r="H86" s="73"/>
      <c r="I86" s="73"/>
    </row>
    <row r="87" spans="1:9" ht="70.5" customHeight="1">
      <c r="A87" s="71"/>
      <c r="B87" s="71"/>
      <c r="C87" s="71"/>
      <c r="D87" s="71"/>
      <c r="E87" s="71"/>
      <c r="F87" s="71"/>
      <c r="G87" s="71"/>
      <c r="H87" s="71"/>
      <c r="I87" s="71"/>
    </row>
    <row r="88" ht="6" customHeight="1"/>
  </sheetData>
  <sheetProtection/>
  <mergeCells count="12">
    <mergeCell ref="A1:H2"/>
    <mergeCell ref="A3:A6"/>
    <mergeCell ref="A87:I87"/>
    <mergeCell ref="A86:I86"/>
    <mergeCell ref="H3:H6"/>
    <mergeCell ref="A84:E84"/>
    <mergeCell ref="G3:G6"/>
    <mergeCell ref="F3:F6"/>
    <mergeCell ref="E3:E6"/>
    <mergeCell ref="D3:D6"/>
    <mergeCell ref="C3:C6"/>
    <mergeCell ref="B3:B6"/>
  </mergeCells>
  <printOptions horizontalCentered="1"/>
  <pageMargins left="0.034722222222222224" right="0.3937007874015748" top="1.0579427083333333" bottom="0.7874015748031497" header="0.5118110236220472" footer="0.5118110236220472"/>
  <pageSetup firstPageNumber="1" useFirstPageNumber="1" horizontalDpi="600" verticalDpi="600" orientation="portrait" paperSize="9" scale="65" r:id="rId1"/>
  <headerFooter alignWithMargins="0">
    <oddHeader>&amp;C&amp;P &amp;R&amp;"Arial CE,Pogrubiony"Załącznik nr 9
do sprawozdania rocznego                 
z wykonania budżetu Gminy 
Nowa Wieś Wielka za 2022 rok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NWW</dc:creator>
  <cp:keywords/>
  <dc:description/>
  <cp:lastModifiedBy>D.Jarzębecki</cp:lastModifiedBy>
  <cp:lastPrinted>2023-03-10T08:58:33Z</cp:lastPrinted>
  <dcterms:created xsi:type="dcterms:W3CDTF">1998-12-09T13:02:10Z</dcterms:created>
  <dcterms:modified xsi:type="dcterms:W3CDTF">2023-04-11T08:25:41Z</dcterms:modified>
  <cp:category/>
  <cp:version/>
  <cp:contentType/>
  <cp:contentStatus/>
</cp:coreProperties>
</file>