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Jarzębecki\Desktop\Raport za rok 2021\"/>
    </mc:Choice>
  </mc:AlternateContent>
  <xr:revisionPtr revIDLastSave="0" documentId="13_ncr:1_{9EE0B9BC-A31D-4E0A-9200-CD266D2040EE}" xr6:coauthVersionLast="47" xr6:coauthVersionMax="47" xr10:uidLastSave="{00000000-0000-0000-0000-000000000000}"/>
  <bookViews>
    <workbookView xWindow="-108" yWindow="-108" windowWidth="23256" windowHeight="12576" xr2:uid="{83F41E55-61DD-4603-9AD5-0D2A2A2F881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B18" i="1"/>
  <c r="H35" i="1"/>
  <c r="F6" i="1"/>
</calcChain>
</file>

<file path=xl/sharedStrings.xml><?xml version="1.0" encoding="utf-8"?>
<sst xmlns="http://schemas.openxmlformats.org/spreadsheetml/2006/main" count="87" uniqueCount="79">
  <si>
    <t>Wod-kan</t>
  </si>
  <si>
    <t>Drogi</t>
  </si>
  <si>
    <t>Oświetlenie</t>
  </si>
  <si>
    <t>Budowa nawierzchni ulicy Porzeczkowej i Śliwkowej w Brzozie</t>
  </si>
  <si>
    <t>Zagospodarowanie terenu sportowo-rekreacyjnego w Olimpinie (fundusz sołecki)</t>
  </si>
  <si>
    <t>Razem:</t>
  </si>
  <si>
    <t>Dokumentacje projektowe:</t>
  </si>
  <si>
    <t>Zadania inwestycyjne zrealizowane w 2021 roku z podziałem na branże.</t>
  </si>
  <si>
    <t>Ogólnobudowlane</t>
  </si>
  <si>
    <t>Wymiana ogrodzenia w centrum Brzozy-Stacja Uzdatniania Wody</t>
  </si>
  <si>
    <t>Budowa sieci wodociągowej w Tarkowie Dolnym-wykonawstwo</t>
  </si>
  <si>
    <t>Budowa sieci wodociągowej-spięcie sieci ul. Śliwkowa w Brzozie</t>
  </si>
  <si>
    <t>Budowa sieci wodociągowej w Kobylarni (ul. Kwiatowa, Zajęcza) - projekty</t>
  </si>
  <si>
    <t>Budowa sieci wodociągowej w Leszycach-projekt</t>
  </si>
  <si>
    <t>Budowa sieci wodociągowej w Nowej Wiosce-projekt</t>
  </si>
  <si>
    <t>Budowa sieci wodociągowej w Prądocinie-projekt</t>
  </si>
  <si>
    <t>Budowa sieci wodociągowej w Kolankowie-projekt</t>
  </si>
  <si>
    <t>Zakup fabrycznie nowej równiarki drogowej dla Zakładu Gospodarki Komunalnej</t>
  </si>
  <si>
    <t>Zagospodarowanie terenu przy skrzyżowaniu ulic Przemysłowej i Polnej w Brzozie - budowa parkingu przy ul. Przemysłowej w Brzozie</t>
  </si>
  <si>
    <t>Budowa ul. Jaskółczej i Klonowej wraz z rozbudową kanalizacji deszczowej w Brzozie</t>
  </si>
  <si>
    <t>Budowa ulicy Gołębiej o długości 351 m wraz z odwodnieniem w Brzozie</t>
  </si>
  <si>
    <t>Utwardzenie ulicy Długiej i Leśnej w Tarkowie Dolnym (wiórki)</t>
  </si>
  <si>
    <t>Budowa ulicy Klonowej wraz z odwodnieniem w Nowej Wsi Wielkiej-projekt</t>
  </si>
  <si>
    <t>Budowa drogi w Dobromierzu-projekt (umowa nr 272.4.2019 na kwotę 41.205 zł - zapłacono I ratę w wysokości 30% wynagrodzenia)</t>
  </si>
  <si>
    <t>Budowa ulicy Plażowej w Prądocinie - projekt (umowa nr 272.4.2019 na kwotę 44.895 zł -  zapłacono I ratę w wysokości 30% wynagrodzenia)</t>
  </si>
  <si>
    <t>Budowa drogi łączącej Dąbrowę Wielką z drogą powiatową do Chrośny - projekt (umowa nr 272.4.2019 na kwotę 75.030 zł -  zapłacono I ratę w wysokości 30 % wynagrodzenia)</t>
  </si>
  <si>
    <t>Budowa drogi łączącej Dziemionnę z Tarkowem Dolnym - projekt (wykonanie projektu drogowego z podłączeniem do drogi GDDKiA wraz podziałami i rozgraniczeniami oraz przebudową sieci).Umowa nr 272.4.2019 na kwotę 117.465 zł - zapłacono I ratę w wysokości 30% wynagrodzenia.</t>
  </si>
  <si>
    <t>Budowa drogi od DW254 do miejscowości Olimpin wieś (umowa nr 272.4.2019 na kwotę 127.920 zł - zapłacono I ratę)</t>
  </si>
  <si>
    <t>Budowa drogi Dobromierz Dolny do Dobromierza Górny - projekt</t>
  </si>
  <si>
    <t>Budowa ulicy Komunalnej w Nowej Wsi Wielkiej - projekt</t>
  </si>
  <si>
    <t>Budowa nawierzchni ulicy Rezerwat w Olimpinie</t>
  </si>
  <si>
    <t>Budowa nawierzchni ulicy Kalinowej w Brzozie</t>
  </si>
  <si>
    <t>Budowa przejścia pieszo-rowerowego przez tory kolejowe w ciągu ulicy Leśnej w Nowej Wsi Wielkiej</t>
  </si>
  <si>
    <t>Budowa drogi w Nowym Smolnie - projekt</t>
  </si>
  <si>
    <t>Budowa drogi w Kobylarni - projekt</t>
  </si>
  <si>
    <t>Budowa drogi na Kanale Złotnickim - projekt</t>
  </si>
  <si>
    <t>Budowa ulicy Malinowej  - pieszojezdnia wraz ze studniami chłonnymi na terenie działki nr 64/3 w miejscowości Brzoza</t>
  </si>
  <si>
    <t>Przebudowa ul. Wrzosowej w Nowej Wsi Wielkiej - projekt</t>
  </si>
  <si>
    <t>Zwroty niewykorzystanych dotacji oraz płatności dotyczące wydatków majątkowych (Budowa ul. Jaskóczej i Klonowej wraz z rozbudową kanalizacji deszczowej w Brzozie)</t>
  </si>
  <si>
    <t>Wdrożenie Systemu Informacji Przestrzennej w ramach projektu pn."Infostrada Kujaw i Pomorza 2.0"                                              6058---55.021,45                                        6059---  9.709,68</t>
  </si>
  <si>
    <t>Zakup robota kuchennego do stołówki szkolnej i przedszkolnej w Brzozie</t>
  </si>
  <si>
    <t>Budowa sieci kanalizacji sanitarnej w Nowej Wsi Wielkiej ul. Długa - projekt</t>
  </si>
  <si>
    <t>Budowa kanalizacji sanitarnej w Kobylarni - projekt</t>
  </si>
  <si>
    <t xml:space="preserve">Budowa dwóch punktów selektywnej zbiórki odpadów komunalnych na terenie gminy Nowa Wieś Wielka </t>
  </si>
  <si>
    <t>Zakup kontenerów biurowych do PSZOK wraz z organizacją systemu odbioru odpadów</t>
  </si>
  <si>
    <t>Budowa oświetlenia na terenie Gminy Nowa Wieś Wielka (Dąbrowa Wielka, plac integracyjny Nowa Wieś Wielka ul. Konwaliowa)</t>
  </si>
  <si>
    <t>Opracowanie dokumentacji technicznej na adaptację pomieszczeń w budynku wielofunkcyjnym w Brzozie</t>
  </si>
  <si>
    <t>Budowa ogólnodostępnej niekomercyjnej świetlicy wiejskiej i placu zabaw w Kobylarni oraz modernizacja stolarki okiennej i drzwiowej w świetlicach wiejskich w Jakubowie i Nowym Smolnie</t>
  </si>
  <si>
    <t>Montaż klimatyzacji w GOK-u</t>
  </si>
  <si>
    <t>Doposażenie placu zabaw w Dąbrowie Wielkiej - zakup i montaż urządzeń (fundusz sołecki)</t>
  </si>
  <si>
    <t>Zakup i montaż wyposażenia na placu integracyjno-sportowym w Dobromierzu (fundusz sołecki)</t>
  </si>
  <si>
    <t>Doposażenie placów zabaw w Dziemionnie (fundusz sołecki)</t>
  </si>
  <si>
    <t>Remont i doposażenie placu zabaw oraz świetlicy w Januszkowie (fundusz sołecki)</t>
  </si>
  <si>
    <t>Przeniesienie i doposażenie placu zabaw w Kobylarni (fundusz sołecki)</t>
  </si>
  <si>
    <t>Zakup i montaż drewnianej altany na placu zabaw w Kolankowie (fundusz sołecki)</t>
  </si>
  <si>
    <t>Zakup i montaż wiaty rowerowej i kontenera w Nowej Wsi Wielkiej (fundusz sołecki)</t>
  </si>
  <si>
    <t>Zakup i montaż kontenera w Nowej Wsi Wielkiej (fundusz sołecki)</t>
  </si>
  <si>
    <t>Wyposażenie placu zabaw - zakup i montaż urządzeń w Nowej Wiosce (fundusz solecki)</t>
  </si>
  <si>
    <t>Doposażenie i utrzymanie placu zabaw w Nowym Smolnie (fundusz sołecki 9.500 zł)</t>
  </si>
  <si>
    <t>Modernizacja terenu sportowo-rekreacyjnego i doposażenie placu zabaw w sołectwie Olimpin</t>
  </si>
  <si>
    <t>Doposażenie placu zabaw w Prądocinie (fundusz sołecki)</t>
  </si>
  <si>
    <t>Doposażenie placu zabaw koło świetlicy w Tarkowie Dolnym (fundusz sołecki)</t>
  </si>
  <si>
    <t>Wymiana ogrodzenia wokół boiska sportowego w Nowej Wsi Wielkiej</t>
  </si>
  <si>
    <t>Dotacje celowe z budżetu na finansowanie lub dofinansowanie kosztów realizacji inwestycji i zakupów inwestycyjnych jednostek niezaliczanych do sektora finansów publicznych -zakup średniego samochodu ratowniczo-gaśniczego dla OSP Brzoza</t>
  </si>
  <si>
    <t>Dotacja celowa z budżetu na finasowanie lub dofinansowanie kosztów realizacji inwestycji i zakupów inwestycyjnych samorządowych zakładów budżetowych  dla Zakładu Gospodarki Komunalnej - dostawa elementów tłoczni ścieków</t>
  </si>
  <si>
    <t>Dotacje celowe z budżetu na finansowanie lub dofinansowanie kosztów realizacji inwestycji i zakupów inwestycyjnych jednostek niezaliczanych do sektora finansów publicznych - wymiana źródła ciepła w budynkach i lokalach mieszkalnych</t>
  </si>
  <si>
    <t>Wykonawstwo:</t>
  </si>
  <si>
    <t>Budowa oświetlenia na terenie Gminy Nowa Wieś Wielka: Olimpin wieś, Olimpin-ul.Łabiszyńska, Brzoza: ul. Łabędzia-Skowronkowa, Nowa Wieś Wielka: ul. Gajowa, ul. Sosnowa, 
Januszkowo: ul. Słowikowa, 
Kolankowo: ul. Zacisze, 
Nowe Smolno (w tym z funduszu sołeckiego Brzoza 10.000 zł, Tarkowa Dolnego 23.000 zł)</t>
  </si>
  <si>
    <t>Budowa ulic na terenie gminy - projekty:                                            a) Dziemionna ul. Okrężna
b) Brzoza ulica Jastrzębia, Leśna, Morska, Sokola</t>
  </si>
  <si>
    <t>Budowa sieci wodociągowej na terenie gminy-projekty:
a) Tarkowo  Dolne - 6.765 zł                  b) Prądocin ul.Leśna - 5.781 zł             
c) Prądocin droga powiatowa - 4.551 zł                                                            d) Kolankowo - 6.765 zł                                 e) Nowa Wieś Wielka - 15.006 zł                                                         f) Nowa Wioska - 15.006 zł</t>
  </si>
  <si>
    <t>Zagospodarowanie terenu przy budynku gminnym na działce nr 117/4 w Brzozie (w tym z funduszu sołeckiego Brzoza                  35.500 zł)</t>
  </si>
  <si>
    <t>Budowa kanalizacji sanitarnej w Prądocinie - projekt                                     a) ul. Dębowa - 7.995 zł 
b) ul. Sosnowa - 7.011 zł                         c) ul. Potokowa - 5.781 zł 
d) ul. Wierzbowa - 5.781 zł
e) ul. Leśna - 4.551 zł</t>
  </si>
  <si>
    <t>Budowa drogi do oczyszczalni ścieków w Brzozie - projekt (wykonanie projektu drogowego z operatami wodno - prawnymi i rozgraniczeniami oraz przebudową sieci). Umowa nr 272.5.2019 na kwotę 94.021,20 zł - zapłacono za I etap.</t>
  </si>
  <si>
    <t>Poprawa bezpieczeństwa ruchu na przejściach dla pieszych w obszarze skrzyżowania ulic Ogrodowej i ul. Aleji Pokoju w Nowej Wsi Wielkiej</t>
  </si>
  <si>
    <t>Wdrożenie systemu e-Administracja w ramach projektu pn. "Infostrada Kujaw i Pomorza 2.0"                                    6058---17.850,03
6059---  3.149,97</t>
  </si>
  <si>
    <t>Kultywowanie wspomnień o historii lokalnej poprzez stworzenie izby pamięci i wzbogacenie kreacji w wielkopokoleniowych zespołach wokalnych działających  na terenie Gminy Nowa Wieś Wielka                                                             6067---31.809,00
6069---27.283,88</t>
  </si>
  <si>
    <t>Budowa sieci wodociągowej Ø 110PE wg trasy przebiegającej przez dz. nr 91/5, 91/6 wraz z hydrantem nadziemnym na terenie dz. nr 91/6 w miejscowości Dobromierz</t>
  </si>
  <si>
    <t>Budowa nawierzchni ulicy Zaspa w Olimpinie</t>
  </si>
  <si>
    <t>Budowa nawierzchni ulicy Jarzębinowej w Brzozie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</si>
</sst>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_z_ł;[Red]#,##0.00\ _z_ł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FE48-BAD7-42DE-9A62-7FC9652F8D2C}">
  <sheetPr>
    <pageSetUpPr fitToPage="1"/>
  </sheetPr>
  <dimension ref="A1:J37"/>
  <sheetViews>
    <sheetView tabSelected="1" zoomScale="85" zoomScaleNormal="85" workbookViewId="0">
      <selection activeCell="I3" sqref="I3"/>
    </sheetView>
  </sheetViews>
  <sheetFormatPr defaultRowHeight="14.4" x14ac:dyDescent="0.3"/>
  <cols>
    <col min="1" max="1" width="31.77734375" customWidth="1"/>
    <col min="2" max="2" width="20.88671875" customWidth="1"/>
    <col min="3" max="3" width="31.77734375" customWidth="1"/>
    <col min="4" max="4" width="20.77734375" style="1" customWidth="1"/>
    <col min="5" max="5" width="31.77734375" customWidth="1"/>
    <col min="6" max="6" width="20.88671875" customWidth="1"/>
    <col min="7" max="7" width="31.77734375" customWidth="1"/>
    <col min="8" max="8" width="20.77734375" customWidth="1"/>
    <col min="10" max="10" width="12.109375" bestFit="1" customWidth="1"/>
  </cols>
  <sheetData>
    <row r="1" spans="1:8" ht="36.6" customHeight="1" x14ac:dyDescent="0.3">
      <c r="A1" s="31" t="s">
        <v>7</v>
      </c>
      <c r="B1" s="32"/>
      <c r="C1" s="32"/>
      <c r="D1" s="32"/>
      <c r="E1" s="32"/>
      <c r="F1" s="32"/>
      <c r="G1" s="32"/>
      <c r="H1" s="33"/>
    </row>
    <row r="2" spans="1:8" ht="26.4" customHeight="1" x14ac:dyDescent="0.3">
      <c r="A2" s="27" t="s">
        <v>0</v>
      </c>
      <c r="B2" s="27"/>
      <c r="C2" s="28" t="s">
        <v>1</v>
      </c>
      <c r="D2" s="28"/>
      <c r="E2" s="29" t="s">
        <v>2</v>
      </c>
      <c r="F2" s="29"/>
      <c r="G2" s="30" t="s">
        <v>8</v>
      </c>
      <c r="H2" s="30"/>
    </row>
    <row r="3" spans="1:8" ht="26.4" customHeight="1" x14ac:dyDescent="0.3">
      <c r="A3" s="22" t="s">
        <v>6</v>
      </c>
      <c r="B3" s="23"/>
      <c r="C3" s="24" t="s">
        <v>6</v>
      </c>
      <c r="D3" s="24"/>
      <c r="E3" s="23" t="s">
        <v>66</v>
      </c>
      <c r="F3" s="25"/>
      <c r="G3" s="22" t="s">
        <v>6</v>
      </c>
      <c r="H3" s="25"/>
    </row>
    <row r="4" spans="1:8" ht="142.19999999999999" customHeight="1" x14ac:dyDescent="0.3">
      <c r="A4" s="10" t="s">
        <v>16</v>
      </c>
      <c r="B4" s="12">
        <v>5720.38</v>
      </c>
      <c r="C4" s="8" t="s">
        <v>37</v>
      </c>
      <c r="D4" s="12">
        <v>0</v>
      </c>
      <c r="E4" s="9" t="s">
        <v>67</v>
      </c>
      <c r="F4" s="5">
        <v>244620.68</v>
      </c>
      <c r="G4" s="9" t="s">
        <v>46</v>
      </c>
      <c r="H4" s="12">
        <v>0</v>
      </c>
    </row>
    <row r="5" spans="1:8" ht="63.6" customHeight="1" x14ac:dyDescent="0.3">
      <c r="A5" s="10" t="s">
        <v>15</v>
      </c>
      <c r="B5" s="12">
        <v>5408.36</v>
      </c>
      <c r="C5" s="8" t="s">
        <v>68</v>
      </c>
      <c r="D5" s="12">
        <v>0</v>
      </c>
      <c r="E5" s="9" t="s">
        <v>45</v>
      </c>
      <c r="F5" s="5">
        <v>166679.57</v>
      </c>
      <c r="G5" s="11" t="s">
        <v>43</v>
      </c>
      <c r="H5" s="12">
        <v>0</v>
      </c>
    </row>
    <row r="6" spans="1:8" ht="46.2" customHeight="1" x14ac:dyDescent="0.3">
      <c r="A6" s="10" t="s">
        <v>14</v>
      </c>
      <c r="B6" s="12">
        <v>4473.9399999999996</v>
      </c>
      <c r="C6" s="11" t="s">
        <v>22</v>
      </c>
      <c r="D6" s="12">
        <v>7380</v>
      </c>
      <c r="E6" s="15" t="s">
        <v>5</v>
      </c>
      <c r="F6" s="16">
        <f>F4+F5</f>
        <v>411300.25</v>
      </c>
      <c r="G6" s="21" t="s">
        <v>66</v>
      </c>
      <c r="H6" s="21"/>
    </row>
    <row r="7" spans="1:8" ht="61.2" customHeight="1" x14ac:dyDescent="0.3">
      <c r="A7" s="10" t="s">
        <v>13</v>
      </c>
      <c r="B7" s="12">
        <v>20281.37</v>
      </c>
      <c r="C7" s="11" t="s">
        <v>23</v>
      </c>
      <c r="D7" s="12">
        <v>24723</v>
      </c>
      <c r="E7" s="2"/>
      <c r="F7" s="2"/>
      <c r="G7" s="10" t="s">
        <v>17</v>
      </c>
      <c r="H7" s="12">
        <v>575025</v>
      </c>
    </row>
    <row r="8" spans="1:8" ht="126.6" customHeight="1" x14ac:dyDescent="0.3">
      <c r="A8" s="10" t="s">
        <v>69</v>
      </c>
      <c r="B8" s="12">
        <v>16162.2</v>
      </c>
      <c r="C8" s="11" t="s">
        <v>24</v>
      </c>
      <c r="D8" s="12">
        <v>26937</v>
      </c>
      <c r="E8" s="2"/>
      <c r="F8" s="2"/>
      <c r="G8" s="10" t="s">
        <v>70</v>
      </c>
      <c r="H8" s="12">
        <v>898143.72</v>
      </c>
    </row>
    <row r="9" spans="1:8" ht="71.400000000000006" customHeight="1" x14ac:dyDescent="0.3">
      <c r="A9" s="10" t="s">
        <v>12</v>
      </c>
      <c r="B9" s="12">
        <v>9880.67</v>
      </c>
      <c r="C9" s="11" t="s">
        <v>25</v>
      </c>
      <c r="D9" s="12">
        <v>46494</v>
      </c>
      <c r="E9" s="2"/>
      <c r="F9" s="2"/>
      <c r="G9" s="10" t="s">
        <v>18</v>
      </c>
      <c r="H9" s="12">
        <v>729852.09</v>
      </c>
    </row>
    <row r="10" spans="1:8" ht="113.4" customHeight="1" x14ac:dyDescent="0.3">
      <c r="A10" s="9" t="s">
        <v>71</v>
      </c>
      <c r="B10" s="12">
        <v>9335.7000000000007</v>
      </c>
      <c r="C10" s="11" t="s">
        <v>26</v>
      </c>
      <c r="D10" s="12">
        <v>70479</v>
      </c>
      <c r="E10" s="2"/>
      <c r="F10" s="2"/>
      <c r="G10" s="10" t="s">
        <v>9</v>
      </c>
      <c r="H10" s="12">
        <v>55072.63</v>
      </c>
    </row>
    <row r="11" spans="1:8" ht="100.2" customHeight="1" x14ac:dyDescent="0.3">
      <c r="A11" s="9" t="s">
        <v>41</v>
      </c>
      <c r="B11" s="12">
        <v>2693.7</v>
      </c>
      <c r="C11" s="11" t="s">
        <v>72</v>
      </c>
      <c r="D11" s="12">
        <v>0</v>
      </c>
      <c r="G11" s="8" t="s">
        <v>39</v>
      </c>
      <c r="H11" s="12">
        <v>29998.1</v>
      </c>
    </row>
    <row r="12" spans="1:8" ht="72" customHeight="1" x14ac:dyDescent="0.3">
      <c r="A12" s="9" t="s">
        <v>42</v>
      </c>
      <c r="B12" s="12">
        <v>0</v>
      </c>
      <c r="C12" s="11" t="s">
        <v>27</v>
      </c>
      <c r="D12" s="12">
        <v>40221</v>
      </c>
      <c r="G12" s="8" t="s">
        <v>74</v>
      </c>
      <c r="H12" s="12">
        <v>0</v>
      </c>
    </row>
    <row r="13" spans="1:8" ht="88.2" customHeight="1" x14ac:dyDescent="0.3">
      <c r="A13" s="8" t="s">
        <v>64</v>
      </c>
      <c r="B13" s="12">
        <v>144771</v>
      </c>
      <c r="C13" s="11" t="s">
        <v>28</v>
      </c>
      <c r="D13" s="12">
        <v>12546</v>
      </c>
      <c r="G13" s="8" t="s">
        <v>40</v>
      </c>
      <c r="H13" s="12">
        <v>10871.97</v>
      </c>
    </row>
    <row r="14" spans="1:8" ht="45" customHeight="1" x14ac:dyDescent="0.3">
      <c r="A14" s="26" t="s">
        <v>66</v>
      </c>
      <c r="B14" s="26"/>
      <c r="C14" s="11" t="s">
        <v>29</v>
      </c>
      <c r="D14" s="12">
        <v>12915</v>
      </c>
      <c r="G14" s="9" t="s">
        <v>44</v>
      </c>
      <c r="H14" s="12">
        <v>42804</v>
      </c>
    </row>
    <row r="15" spans="1:8" ht="72" customHeight="1" x14ac:dyDescent="0.3">
      <c r="A15" s="10" t="s">
        <v>11</v>
      </c>
      <c r="B15" s="12">
        <v>23000</v>
      </c>
      <c r="C15" s="8" t="s">
        <v>33</v>
      </c>
      <c r="D15" s="12">
        <v>41612.129999999997</v>
      </c>
      <c r="G15" s="9" t="s">
        <v>47</v>
      </c>
      <c r="H15" s="12">
        <v>4920</v>
      </c>
    </row>
    <row r="16" spans="1:8" ht="30.6" customHeight="1" x14ac:dyDescent="0.3">
      <c r="A16" s="10" t="s">
        <v>10</v>
      </c>
      <c r="B16" s="12">
        <v>60000</v>
      </c>
      <c r="C16" s="8" t="s">
        <v>34</v>
      </c>
      <c r="D16" s="12">
        <v>15682.5</v>
      </c>
      <c r="G16" s="9" t="s">
        <v>48</v>
      </c>
      <c r="H16" s="12">
        <v>14700</v>
      </c>
    </row>
    <row r="17" spans="1:10" ht="114" customHeight="1" x14ac:dyDescent="0.3">
      <c r="A17" s="7" t="s">
        <v>76</v>
      </c>
      <c r="B17" s="4">
        <v>30000</v>
      </c>
      <c r="C17" s="8" t="s">
        <v>35</v>
      </c>
      <c r="D17" s="12">
        <v>0</v>
      </c>
      <c r="G17" s="11" t="s">
        <v>75</v>
      </c>
      <c r="H17" s="12">
        <v>22900</v>
      </c>
    </row>
    <row r="18" spans="1:10" ht="49.2" customHeight="1" x14ac:dyDescent="0.3">
      <c r="A18" s="15" t="s">
        <v>5</v>
      </c>
      <c r="B18" s="14">
        <f>B4+B5+B6+B7+B8+B9+B17+B10+B11+B12+B13+B15+B16</f>
        <v>331727.32</v>
      </c>
      <c r="C18" s="21" t="s">
        <v>66</v>
      </c>
      <c r="D18" s="21"/>
      <c r="G18" s="11" t="s">
        <v>49</v>
      </c>
      <c r="H18" s="12">
        <v>21500</v>
      </c>
      <c r="J18" s="6"/>
    </row>
    <row r="19" spans="1:10" ht="49.2" customHeight="1" x14ac:dyDescent="0.3">
      <c r="A19" s="19"/>
      <c r="B19" s="20"/>
      <c r="C19" s="3" t="s">
        <v>19</v>
      </c>
      <c r="D19" s="12">
        <v>2203691.31</v>
      </c>
      <c r="G19" s="18" t="s">
        <v>50</v>
      </c>
      <c r="H19" s="12">
        <v>12900</v>
      </c>
    </row>
    <row r="20" spans="1:10" ht="42.6" customHeight="1" x14ac:dyDescent="0.3">
      <c r="C20" s="11" t="s">
        <v>30</v>
      </c>
      <c r="D20" s="12">
        <v>877434.16</v>
      </c>
      <c r="G20" s="18" t="s">
        <v>51</v>
      </c>
      <c r="H20" s="12">
        <v>18000</v>
      </c>
    </row>
    <row r="21" spans="1:10" ht="43.8" customHeight="1" x14ac:dyDescent="0.3">
      <c r="C21" s="11" t="s">
        <v>77</v>
      </c>
      <c r="D21" s="12">
        <v>718885.7</v>
      </c>
      <c r="G21" s="18" t="s">
        <v>52</v>
      </c>
      <c r="H21" s="12">
        <v>21477.7</v>
      </c>
    </row>
    <row r="22" spans="1:10" ht="33" customHeight="1" x14ac:dyDescent="0.3">
      <c r="C22" s="11" t="s">
        <v>78</v>
      </c>
      <c r="D22" s="12">
        <v>307157.48</v>
      </c>
      <c r="G22" s="18" t="s">
        <v>53</v>
      </c>
      <c r="H22" s="12">
        <v>0</v>
      </c>
    </row>
    <row r="23" spans="1:10" ht="44.4" customHeight="1" x14ac:dyDescent="0.3">
      <c r="C23" s="11" t="s">
        <v>31</v>
      </c>
      <c r="D23" s="12">
        <v>304243.62</v>
      </c>
      <c r="G23" s="18" t="s">
        <v>54</v>
      </c>
      <c r="H23" s="12">
        <v>10000</v>
      </c>
    </row>
    <row r="24" spans="1:10" ht="43.8" customHeight="1" x14ac:dyDescent="0.3">
      <c r="C24" s="11" t="s">
        <v>32</v>
      </c>
      <c r="D24" s="12">
        <v>1292730</v>
      </c>
      <c r="G24" s="18" t="s">
        <v>55</v>
      </c>
      <c r="H24" s="12">
        <v>3000</v>
      </c>
    </row>
    <row r="25" spans="1:10" ht="58.8" customHeight="1" x14ac:dyDescent="0.3">
      <c r="C25" s="8" t="s">
        <v>73</v>
      </c>
      <c r="D25" s="12">
        <v>13530</v>
      </c>
      <c r="G25" s="18" t="s">
        <v>56</v>
      </c>
      <c r="H25" s="12">
        <v>0</v>
      </c>
    </row>
    <row r="26" spans="1:10" ht="57.6" customHeight="1" x14ac:dyDescent="0.3">
      <c r="C26" s="8" t="s">
        <v>3</v>
      </c>
      <c r="D26" s="12">
        <v>0</v>
      </c>
      <c r="G26" s="18" t="s">
        <v>57</v>
      </c>
      <c r="H26" s="12">
        <v>18450</v>
      </c>
    </row>
    <row r="27" spans="1:10" ht="48.6" customHeight="1" x14ac:dyDescent="0.3">
      <c r="C27" s="8" t="s">
        <v>36</v>
      </c>
      <c r="D27" s="12">
        <v>0</v>
      </c>
      <c r="G27" s="18" t="s">
        <v>58</v>
      </c>
      <c r="H27" s="12">
        <v>11000</v>
      </c>
    </row>
    <row r="28" spans="1:10" ht="46.2" customHeight="1" x14ac:dyDescent="0.3">
      <c r="C28" s="10" t="s">
        <v>20</v>
      </c>
      <c r="D28" s="12">
        <v>1225084.8999999999</v>
      </c>
      <c r="G28" s="18" t="s">
        <v>4</v>
      </c>
      <c r="H28" s="12">
        <v>22752</v>
      </c>
    </row>
    <row r="29" spans="1:10" ht="42" customHeight="1" x14ac:dyDescent="0.3">
      <c r="C29" s="10" t="s">
        <v>21</v>
      </c>
      <c r="D29" s="12">
        <v>33711.629999999997</v>
      </c>
      <c r="G29" s="18" t="s">
        <v>59</v>
      </c>
      <c r="H29" s="12">
        <v>6700</v>
      </c>
    </row>
    <row r="30" spans="1:10" ht="74.400000000000006" customHeight="1" x14ac:dyDescent="0.3">
      <c r="C30" s="8" t="s">
        <v>38</v>
      </c>
      <c r="D30" s="12">
        <v>13100</v>
      </c>
      <c r="G30" s="18" t="s">
        <v>60</v>
      </c>
      <c r="H30" s="12">
        <v>8487</v>
      </c>
    </row>
    <row r="31" spans="1:10" ht="70.8" customHeight="1" x14ac:dyDescent="0.3">
      <c r="C31" s="13" t="s">
        <v>5</v>
      </c>
      <c r="D31" s="14">
        <f>D4+D5+D6+D7+D8+D9+D10+D11+D12+D13+D14+D15++D16+D17+D19+D20+D21+D22+D23+D24+D25+D26+D27+D28+D29+D30</f>
        <v>7288558.4299999988</v>
      </c>
      <c r="G31" s="18" t="s">
        <v>61</v>
      </c>
      <c r="H31" s="12">
        <v>12189.3</v>
      </c>
    </row>
    <row r="32" spans="1:10" ht="30" customHeight="1" x14ac:dyDescent="0.3">
      <c r="G32" s="18" t="s">
        <v>62</v>
      </c>
      <c r="H32" s="12">
        <v>38234.85</v>
      </c>
    </row>
    <row r="33" spans="3:8" ht="99.6" customHeight="1" x14ac:dyDescent="0.3">
      <c r="G33" s="8" t="s">
        <v>63</v>
      </c>
      <c r="H33" s="12">
        <v>474110</v>
      </c>
    </row>
    <row r="34" spans="3:8" ht="107.4" customHeight="1" x14ac:dyDescent="0.3">
      <c r="C34" s="6"/>
      <c r="G34" s="8" t="s">
        <v>65</v>
      </c>
      <c r="H34" s="12">
        <v>92281</v>
      </c>
    </row>
    <row r="35" spans="3:8" ht="31.2" customHeight="1" x14ac:dyDescent="0.3">
      <c r="G35" s="17" t="s">
        <v>5</v>
      </c>
      <c r="H35" s="14">
        <f>H4+H5+H7+H8+H9+H10+H11+H12+H13+H14+H15+H16+H17+H18+H19+H20+H21+H22+H23+H24+H25+H26+H27+H28+H29+H30+H31+H32+H33+H34</f>
        <v>3155369.3600000003</v>
      </c>
    </row>
    <row r="36" spans="3:8" ht="33" customHeight="1" x14ac:dyDescent="0.3"/>
    <row r="37" spans="3:8" ht="30" customHeight="1" x14ac:dyDescent="0.3"/>
  </sheetData>
  <mergeCells count="12">
    <mergeCell ref="A2:B2"/>
    <mergeCell ref="C2:D2"/>
    <mergeCell ref="E2:F2"/>
    <mergeCell ref="G2:H2"/>
    <mergeCell ref="A1:H1"/>
    <mergeCell ref="C18:D18"/>
    <mergeCell ref="G6:H6"/>
    <mergeCell ref="A3:B3"/>
    <mergeCell ref="C3:D3"/>
    <mergeCell ref="E3:F3"/>
    <mergeCell ref="G3:H3"/>
    <mergeCell ref="A14:B14"/>
  </mergeCells>
  <pageMargins left="0.25" right="0.25" top="0.21" bottom="0.18" header="0.3" footer="0.17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D.Jarzębecki</dc:creator>
  <cp:lastModifiedBy>D.Jarzębecki</cp:lastModifiedBy>
  <cp:lastPrinted>2021-12-16T08:26:54Z</cp:lastPrinted>
  <dcterms:created xsi:type="dcterms:W3CDTF">2021-12-10T12:17:45Z</dcterms:created>
  <dcterms:modified xsi:type="dcterms:W3CDTF">2022-04-06T09:11:29Z</dcterms:modified>
</cp:coreProperties>
</file>